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SAŽETAK" sheetId="1" state="visible" r:id="rId2"/>
    <sheet name=" Račun prihoda i rashoda" sheetId="2" state="visible" r:id="rId3"/>
    <sheet name="Prihodi i rashodi po izvorima" sheetId="3" state="visible" r:id="rId4"/>
    <sheet name="Rashodi prema funkcijskoj kl" sheetId="4" state="visible" r:id="rId5"/>
    <sheet name="Račun financiranja" sheetId="5" state="visible" r:id="rId6"/>
    <sheet name="Račun financiranja po izvorima" sheetId="6" state="visible" r:id="rId7"/>
    <sheet name="POSEBNI DIO" sheetId="7" state="visible" r:id="rId8"/>
    <sheet name="List2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<sst xmlns="http://schemas.openxmlformats.org/spreadsheetml/2006/main" count="225" uniqueCount="104">
  <si>
    <t xml:space="preserve">FINANCIJSKI PLAN PRORAČUNSKOG KORISNIKA JEDINICE LOKALNE I PODRUČNE (REGIONALNE) SAMOUPRAVE 
ZA 2024. I PROJEKCIJA ZA 2025. I 2026. GODINU</t>
  </si>
  <si>
    <t xml:space="preserve">I. OPĆI DIO</t>
  </si>
  <si>
    <t xml:space="preserve">A) SAŽETAK RAČUNA PRIHODA I RASHODA</t>
  </si>
  <si>
    <t xml:space="preserve">EUR</t>
  </si>
  <si>
    <t xml:space="preserve">Izvršenje 2022.*</t>
  </si>
  <si>
    <t xml:space="preserve">Plan 2023.</t>
  </si>
  <si>
    <t xml:space="preserve">Proračun za 2024.</t>
  </si>
  <si>
    <t xml:space="preserve">Projekcija proračuna
za 2025.</t>
  </si>
  <si>
    <t xml:space="preserve">Projekcija proračuna
za 2026.</t>
  </si>
  <si>
    <t xml:space="preserve">PRIHODI UKUPNO</t>
  </si>
  <si>
    <t xml:space="preserve">6 PRIHODI POSLOVANJA</t>
  </si>
  <si>
    <t xml:space="preserve">7 PRIHODI OD PRODAJE NEFINANCIJSKE IMOVINE</t>
  </si>
  <si>
    <t xml:space="preserve">RASHODI UKUPNO</t>
  </si>
  <si>
    <t xml:space="preserve">3 RASHODI  POSLOVANJA</t>
  </si>
  <si>
    <t xml:space="preserve">4 RASHODI ZA NABAVU NEFINANCIJSKE IMOVINE</t>
  </si>
  <si>
    <t xml:space="preserve">RAZLIKA - VIŠAK / MANJAK</t>
  </si>
  <si>
    <t xml:space="preserve">B) SAŽETAK RAČUNA FINANCIRANJA</t>
  </si>
  <si>
    <t xml:space="preserve">8 PRIMICI OD FINANCIJSKE IMOVINE I ZADUŽIVANJA</t>
  </si>
  <si>
    <t xml:space="preserve">5 IZDACI ZA FINANCIJSKU IMOVINU I OTPLATE ZAJMOVA</t>
  </si>
  <si>
    <t xml:space="preserve">NETO FINANCIRANJE</t>
  </si>
  <si>
    <t xml:space="preserve">VIŠAK / MANJAK + NETO FINANCIRANJE</t>
  </si>
  <si>
    <t xml:space="preserve">C) PRENESENI VIŠAK ILI PRENESENI MANJAK </t>
  </si>
  <si>
    <t xml:space="preserve">PRIJENOS VIŠKA / MANJKA IZ PRETHODNE(IH) GODINE</t>
  </si>
  <si>
    <t xml:space="preserve">PRIJENOS VIŠKA / MANJKA U SLJEDEĆE RAZDOBLJE</t>
  </si>
  <si>
    <t xml:space="preserve">VIŠAK / MANJAK + NETO FINANCIRANJE + PRIJENOS VIŠKA / MANJKA IZ PRETHODNE(IH) GODINE - PRIJENOS VIŠKA / MANJKA U SLJEDEĆE RAZDOBLJE</t>
  </si>
  <si>
    <t xml:space="preserve">D) VIŠEGODIŠNJI PLAN URAVNOTEŽENJA</t>
  </si>
  <si>
    <t xml:space="preserve">VIŠAK / MANJAK IZ PRETHODNE(IH) GODINE KOJI ĆE SE RASPOREDITI / POKRITI</t>
  </si>
  <si>
    <t xml:space="preserve">VIŠAK / MANJAK TEKUĆE GODINE</t>
  </si>
  <si>
    <t xml:space="preserve">* Napomena: Iznosi u stupcima Izvršenje 2022. preračunavaju se iz kuna u eure prema fiksnom tečaju konverzije (1 EUR=7,53450 kuna) i po pravilima za preračunavanje i zaokruživanje.</t>
  </si>
  <si>
    <t xml:space="preserve">A. RAČUN PRIHODA I RASHODA </t>
  </si>
  <si>
    <t xml:space="preserve">PRIHODI POSLOVANJA PREMA EKONOMSKOJ KLASIFIKACIJI</t>
  </si>
  <si>
    <t xml:space="preserve">Razred</t>
  </si>
  <si>
    <t xml:space="preserve">Skupina</t>
  </si>
  <si>
    <t xml:space="preserve">Naziv prihoda</t>
  </si>
  <si>
    <t xml:space="preserve">Izvršenje 2022.</t>
  </si>
  <si>
    <t xml:space="preserve">Plan za 2024.</t>
  </si>
  <si>
    <t xml:space="preserve">Projekcija 
za 2025.</t>
  </si>
  <si>
    <t xml:space="preserve">Projekcija 
za 2026.</t>
  </si>
  <si>
    <t xml:space="preserve">Prihodi poslovanja</t>
  </si>
  <si>
    <t xml:space="preserve">Pomoći iz inozemstva i od subjekata unutar općeg proračuna</t>
  </si>
  <si>
    <t xml:space="preserve">Prihodi od prodaje proizvoda i pruženih usluga</t>
  </si>
  <si>
    <t xml:space="preserve">Prihodi iz nadležnog proračuna i od HZZO-a temeljem ugovornih obveza</t>
  </si>
  <si>
    <t xml:space="preserve">Prihodi od prodaje nefinancijske imovine</t>
  </si>
  <si>
    <t xml:space="preserve">Prihodi od prodaje proizvedene dugotrajne imovine</t>
  </si>
  <si>
    <t xml:space="preserve">RASHODI POSLOVANJA PREMA EKONOMSKOJ KLASIFIKACIJI</t>
  </si>
  <si>
    <t xml:space="preserve">Naziv rashoda</t>
  </si>
  <si>
    <t xml:space="preserve">Rashodi poslovanja</t>
  </si>
  <si>
    <t xml:space="preserve">Rashodi za zaposlene</t>
  </si>
  <si>
    <t xml:space="preserve">Materijalni rashodi</t>
  </si>
  <si>
    <t xml:space="preserve">Financijski rashodi</t>
  </si>
  <si>
    <t xml:space="preserve">Dodatna ulaganja</t>
  </si>
  <si>
    <t xml:space="preserve">Rashodi za nabavu nefinancijske imovine</t>
  </si>
  <si>
    <t xml:space="preserve">Rashodi za nabavu neproizvedene dugotrajne imovine</t>
  </si>
  <si>
    <t xml:space="preserve">PRIHODI POSLOVANJA PREMA IZVORIMA FINANCIRANJA</t>
  </si>
  <si>
    <t xml:space="preserve">Brojčana oznaka i naziv</t>
  </si>
  <si>
    <t xml:space="preserve">1 Opći prihodi i primici</t>
  </si>
  <si>
    <t xml:space="preserve">  11 Opći prihodi i primici</t>
  </si>
  <si>
    <t xml:space="preserve">3 Vlastiti prihodi</t>
  </si>
  <si>
    <t xml:space="preserve">31 Vlastiti prihodi</t>
  </si>
  <si>
    <t xml:space="preserve">5 Pomoći</t>
  </si>
  <si>
    <t xml:space="preserve">51 Pomoći</t>
  </si>
  <si>
    <t xml:space="preserve">7 Prihodi od pro.nefi.imovi.</t>
  </si>
  <si>
    <t xml:space="preserve">7 Prihodi od nefi.imovi.-knjige</t>
  </si>
  <si>
    <t xml:space="preserve">RASHODI POSLOVANJA PREMA IZVORIMA FINANCIRANJA</t>
  </si>
  <si>
    <t xml:space="preserve">  31 Vlastiti prihodi</t>
  </si>
  <si>
    <t xml:space="preserve">7 Prihodi od PNI-knjige</t>
  </si>
  <si>
    <t xml:space="preserve">71 Prihodi od PNI-knjige</t>
  </si>
  <si>
    <t xml:space="preserve">RASHODI PREMA FUNKCIJSKOJ KLASIFIKACIJI</t>
  </si>
  <si>
    <t xml:space="preserve">UKUPNI RASHODI</t>
  </si>
  <si>
    <t xml:space="preserve">08 Rekreacija, kultura i religija</t>
  </si>
  <si>
    <t xml:space="preserve">082 Kultura</t>
  </si>
  <si>
    <t xml:space="preserve">B. RAČUN FINANCIRANJA PREMA EKONOMSKOJ KLASIFIKACIJI</t>
  </si>
  <si>
    <t xml:space="preserve">Naziv</t>
  </si>
  <si>
    <t xml:space="preserve">PRIMICI UKUPNO</t>
  </si>
  <si>
    <t xml:space="preserve">Primici od financijske imovine i zaduživanja</t>
  </si>
  <si>
    <t xml:space="preserve">Primici od zaduživanja</t>
  </si>
  <si>
    <t xml:space="preserve">IZDACI UKUPNO</t>
  </si>
  <si>
    <t xml:space="preserve">Izdaci za financijsku imovinu i otplate zajmova</t>
  </si>
  <si>
    <t xml:space="preserve">Izdaci za otplatu glavnice primljenih kredita i zajmova</t>
  </si>
  <si>
    <t xml:space="preserve">B. RAČUN FINANCIRANJA PREMA IZVORIMA FINANCIRANJA</t>
  </si>
  <si>
    <t xml:space="preserve">8 Namjenski primici od zaduživanja</t>
  </si>
  <si>
    <t xml:space="preserve">  81 Namjenski primici od zaduživanja</t>
  </si>
  <si>
    <t xml:space="preserve">II. POSEBNI DIO</t>
  </si>
  <si>
    <t xml:space="preserve">Šifra</t>
  </si>
  <si>
    <t xml:space="preserve">Naziv </t>
  </si>
  <si>
    <t xml:space="preserve">Gradska knjižnica i čitaonica</t>
  </si>
  <si>
    <t xml:space="preserve">1.1.</t>
  </si>
  <si>
    <t xml:space="preserve">Opći prihodi i primici</t>
  </si>
  <si>
    <t xml:space="preserve">3.1.</t>
  </si>
  <si>
    <t xml:space="preserve">Vlastiti prihodi</t>
  </si>
  <si>
    <t xml:space="preserve">5.1.</t>
  </si>
  <si>
    <t xml:space="preserve">Pomoći</t>
  </si>
  <si>
    <t xml:space="preserve">7.1.</t>
  </si>
  <si>
    <t xml:space="preserve">Prihodi od nefi.imovine i na.štete</t>
  </si>
  <si>
    <t xml:space="preserve">Redovna djelatnost GKIČ</t>
  </si>
  <si>
    <t xml:space="preserve"> A</t>
  </si>
  <si>
    <t xml:space="preserve">Redovna aktivnost GKIČ</t>
  </si>
  <si>
    <t xml:space="preserve">Rashodi za nabavu nefi. imovine</t>
  </si>
  <si>
    <t xml:space="preserve">Dodatna ulaganja na nefi.imovini</t>
  </si>
  <si>
    <t xml:space="preserve">Rashodi-dugotra.imovina</t>
  </si>
  <si>
    <t xml:space="preserve">K</t>
  </si>
  <si>
    <t xml:space="preserve">Nabava opreme i knjižne građe</t>
  </si>
  <si>
    <t xml:space="preserve">Prihodi od nefi.imo.i na.štete</t>
  </si>
  <si>
    <t xml:space="preserve">Rashodi za nabavu proizvedene dugotrajne imovine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</si>
</sst>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mm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name val="Arial"/>
      <family val="2"/>
      <charset val="238"/>
    </font>
    <font>
      <sz val="12"/>
      <name val="Calibri"/>
      <family val="2"/>
      <charset val="238"/>
    </font>
    <font>
      <b val="true"/>
      <sz val="14"/>
      <name val="Arial"/>
      <family val="2"/>
      <charset val="238"/>
    </font>
    <font>
      <sz val="14"/>
      <name val="Arial"/>
      <family val="2"/>
      <charset val="238"/>
    </font>
    <font>
      <b val="true"/>
      <i val="true"/>
      <sz val="9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4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4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1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2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2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40"/>
  <sheetViews>
    <sheetView showFormulas="false" showGridLines="true" showRowColHeaders="true" showZeros="true" rightToLeft="false" tabSelected="false" showOutlineSymbols="true" defaultGridColor="true" view="normal" topLeftCell="C28" colorId="64" zoomScale="100" zoomScaleNormal="100" zoomScalePageLayoutView="100" workbookViewId="0">
      <selection pane="topLeft" activeCell="H53" activeCellId="0" sqref="H53"/>
    </sheetView>
  </sheetViews>
  <sheetFormatPr defaultColWidth="8.6875" defaultRowHeight="14.25" zeroHeight="false" outlineLevelRow="0" outlineLevelCol="0"/>
  <cols>
    <col collapsed="false" customWidth="true" hidden="false" outlineLevel="0" max="10" min="5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7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3"/>
      <c r="J4" s="3"/>
    </row>
    <row r="5" customFormat="false" ht="15" hidden="false" customHeight="true" outlineLevel="0" collapsed="false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6" customFormat="false" ht="17.25" hidden="false" customHeight="false" outlineLevel="0" collapsed="false">
      <c r="A6" s="4"/>
      <c r="B6" s="5"/>
      <c r="C6" s="5"/>
      <c r="D6" s="5"/>
      <c r="E6" s="6"/>
      <c r="F6" s="7"/>
      <c r="G6" s="7"/>
      <c r="H6" s="7"/>
      <c r="I6" s="7"/>
      <c r="J6" s="8" t="s">
        <v>3</v>
      </c>
    </row>
    <row r="7" customFormat="false" ht="26.25" hidden="false" customHeight="false" outlineLevel="0" collapsed="false">
      <c r="A7" s="9"/>
      <c r="B7" s="10"/>
      <c r="C7" s="10"/>
      <c r="D7" s="11"/>
      <c r="E7" s="12"/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</row>
    <row r="8" customFormat="false" ht="14.25" hidden="false" customHeight="true" outlineLevel="0" collapsed="false">
      <c r="A8" s="14" t="s">
        <v>9</v>
      </c>
      <c r="B8" s="14"/>
      <c r="C8" s="14"/>
      <c r="D8" s="14"/>
      <c r="E8" s="14"/>
      <c r="F8" s="15" t="n">
        <f aca="false">F9+F10</f>
        <v>82398.65</v>
      </c>
      <c r="G8" s="15" t="n">
        <f aca="false">G9+G10</f>
        <v>130936</v>
      </c>
      <c r="H8" s="15" t="n">
        <f aca="false">H9+H10</f>
        <v>136903</v>
      </c>
      <c r="I8" s="15" t="n">
        <f aca="false">I9+I10</f>
        <v>136903</v>
      </c>
      <c r="J8" s="15" t="n">
        <f aca="false">J9+J10</f>
        <v>136903</v>
      </c>
    </row>
    <row r="9" customFormat="false" ht="14.25" hidden="false" customHeight="true" outlineLevel="0" collapsed="false">
      <c r="A9" s="16" t="s">
        <v>10</v>
      </c>
      <c r="B9" s="16"/>
      <c r="C9" s="16"/>
      <c r="D9" s="16"/>
      <c r="E9" s="16"/>
      <c r="F9" s="17" t="n">
        <v>78450.15</v>
      </c>
      <c r="G9" s="17" t="n">
        <v>129609</v>
      </c>
      <c r="H9" s="17" t="n">
        <v>135903</v>
      </c>
      <c r="I9" s="17" t="n">
        <v>135903</v>
      </c>
      <c r="J9" s="17" t="n">
        <v>135903</v>
      </c>
    </row>
    <row r="10" customFormat="false" ht="14.25" hidden="false" customHeight="false" outlineLevel="0" collapsed="false">
      <c r="A10" s="18" t="s">
        <v>11</v>
      </c>
      <c r="B10" s="18"/>
      <c r="C10" s="18"/>
      <c r="D10" s="18"/>
      <c r="E10" s="18"/>
      <c r="F10" s="17" t="n">
        <v>3948.5</v>
      </c>
      <c r="G10" s="17" t="n">
        <v>1327</v>
      </c>
      <c r="H10" s="17" t="n">
        <v>1000</v>
      </c>
      <c r="I10" s="17" t="n">
        <v>1000</v>
      </c>
      <c r="J10" s="17" t="n">
        <v>1000</v>
      </c>
    </row>
    <row r="11" customFormat="false" ht="14.25" hidden="false" customHeight="false" outlineLevel="0" collapsed="false">
      <c r="A11" s="19" t="s">
        <v>12</v>
      </c>
      <c r="B11" s="20"/>
      <c r="C11" s="20"/>
      <c r="D11" s="20"/>
      <c r="E11" s="20"/>
      <c r="F11" s="15" t="n">
        <f aca="false">F12+F13</f>
        <v>81616.74</v>
      </c>
      <c r="G11" s="15" t="n">
        <f aca="false">G12+G13</f>
        <v>130936</v>
      </c>
      <c r="H11" s="15" t="n">
        <f aca="false">H12+H13</f>
        <v>136903</v>
      </c>
      <c r="I11" s="15" t="n">
        <f aca="false">I12+I13</f>
        <v>136903</v>
      </c>
      <c r="J11" s="15" t="n">
        <f aca="false">J12+J13</f>
        <v>136903</v>
      </c>
    </row>
    <row r="12" customFormat="false" ht="14.25" hidden="false" customHeight="true" outlineLevel="0" collapsed="false">
      <c r="A12" s="16" t="s">
        <v>13</v>
      </c>
      <c r="B12" s="16"/>
      <c r="C12" s="16"/>
      <c r="D12" s="16"/>
      <c r="E12" s="16"/>
      <c r="F12" s="17" t="n">
        <v>67022.56</v>
      </c>
      <c r="G12" s="17" t="n">
        <v>102145</v>
      </c>
      <c r="H12" s="17" t="n">
        <v>121203</v>
      </c>
      <c r="I12" s="17" t="n">
        <v>121203</v>
      </c>
      <c r="J12" s="17" t="n">
        <v>121203</v>
      </c>
    </row>
    <row r="13" customFormat="false" ht="14.25" hidden="false" customHeight="false" outlineLevel="0" collapsed="false">
      <c r="A13" s="21" t="s">
        <v>14</v>
      </c>
      <c r="B13" s="21"/>
      <c r="C13" s="21"/>
      <c r="D13" s="21"/>
      <c r="E13" s="21"/>
      <c r="F13" s="22" t="n">
        <v>14594.18</v>
      </c>
      <c r="G13" s="22" t="n">
        <v>28791</v>
      </c>
      <c r="H13" s="22" t="n">
        <v>15700</v>
      </c>
      <c r="I13" s="22" t="n">
        <v>15700</v>
      </c>
      <c r="J13" s="22" t="n">
        <v>15700</v>
      </c>
    </row>
    <row r="14" customFormat="false" ht="14.25" hidden="false" customHeight="true" outlineLevel="0" collapsed="false">
      <c r="A14" s="14" t="s">
        <v>15</v>
      </c>
      <c r="B14" s="14"/>
      <c r="C14" s="14"/>
      <c r="D14" s="14"/>
      <c r="E14" s="14"/>
      <c r="F14" s="15" t="n">
        <f aca="false">F8-F11</f>
        <v>781.910000000004</v>
      </c>
      <c r="G14" s="15" t="n">
        <f aca="false">G8-G11</f>
        <v>0</v>
      </c>
      <c r="H14" s="15" t="n">
        <f aca="false">H8-H11</f>
        <v>0</v>
      </c>
      <c r="I14" s="15" t="n">
        <f aca="false">I8-I11</f>
        <v>0</v>
      </c>
      <c r="J14" s="15" t="n">
        <f aca="false">J8-J11</f>
        <v>0</v>
      </c>
    </row>
    <row r="15" customFormat="false" ht="17.25" hidden="false" customHeight="false" outlineLevel="0" collapsed="false">
      <c r="A15" s="2"/>
      <c r="B15" s="23"/>
      <c r="C15" s="23"/>
      <c r="D15" s="23"/>
      <c r="E15" s="23"/>
      <c r="F15" s="23"/>
      <c r="G15" s="23"/>
      <c r="H15" s="24"/>
      <c r="I15" s="24"/>
      <c r="J15" s="24"/>
    </row>
    <row r="16" customFormat="false" ht="15" hidden="false" customHeight="true" outlineLevel="0" collapsed="false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</row>
    <row r="17" customFormat="false" ht="17.25" hidden="false" customHeight="false" outlineLevel="0" collapsed="false">
      <c r="A17" s="2"/>
      <c r="B17" s="23"/>
      <c r="C17" s="23"/>
      <c r="D17" s="23"/>
      <c r="E17" s="23"/>
      <c r="F17" s="23"/>
      <c r="G17" s="23"/>
      <c r="H17" s="24"/>
      <c r="I17" s="24"/>
      <c r="J17" s="24"/>
    </row>
    <row r="18" customFormat="false" ht="26.25" hidden="false" customHeight="false" outlineLevel="0" collapsed="false">
      <c r="A18" s="9"/>
      <c r="B18" s="10"/>
      <c r="C18" s="10"/>
      <c r="D18" s="11"/>
      <c r="E18" s="12"/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</row>
    <row r="19" customFormat="false" ht="14.25" hidden="false" customHeight="false" outlineLevel="0" collapsed="false">
      <c r="A19" s="21" t="s">
        <v>17</v>
      </c>
      <c r="B19" s="21"/>
      <c r="C19" s="21"/>
      <c r="D19" s="21"/>
      <c r="E19" s="21"/>
      <c r="F19" s="22"/>
      <c r="G19" s="22"/>
      <c r="H19" s="22"/>
      <c r="I19" s="22"/>
      <c r="J19" s="25"/>
    </row>
    <row r="20" customFormat="false" ht="14.25" hidden="false" customHeight="false" outlineLevel="0" collapsed="false">
      <c r="A20" s="21" t="s">
        <v>18</v>
      </c>
      <c r="B20" s="21"/>
      <c r="C20" s="21"/>
      <c r="D20" s="21"/>
      <c r="E20" s="21"/>
      <c r="F20" s="22"/>
      <c r="G20" s="22"/>
      <c r="H20" s="22"/>
      <c r="I20" s="22"/>
      <c r="J20" s="25"/>
    </row>
    <row r="21" customFormat="false" ht="14.25" hidden="false" customHeight="true" outlineLevel="0" collapsed="false">
      <c r="A21" s="14" t="s">
        <v>19</v>
      </c>
      <c r="B21" s="14"/>
      <c r="C21" s="14"/>
      <c r="D21" s="14"/>
      <c r="E21" s="14"/>
      <c r="F21" s="15" t="n">
        <f aca="false">F19-F20</f>
        <v>0</v>
      </c>
      <c r="G21" s="15" t="n">
        <f aca="false">G19-G20</f>
        <v>0</v>
      </c>
      <c r="H21" s="15" t="n">
        <f aca="false">H19-H20</f>
        <v>0</v>
      </c>
      <c r="I21" s="15" t="n">
        <f aca="false">I19-I20</f>
        <v>0</v>
      </c>
      <c r="J21" s="15" t="n">
        <f aca="false">J19-J20</f>
        <v>0</v>
      </c>
    </row>
    <row r="22" customFormat="false" ht="14.25" hidden="false" customHeight="true" outlineLevel="0" collapsed="false">
      <c r="A22" s="14" t="s">
        <v>20</v>
      </c>
      <c r="B22" s="14"/>
      <c r="C22" s="14"/>
      <c r="D22" s="14"/>
      <c r="E22" s="14"/>
      <c r="F22" s="15" t="n">
        <f aca="false">F14+F21</f>
        <v>781.910000000004</v>
      </c>
      <c r="G22" s="15" t="n">
        <f aca="false">G14+G21</f>
        <v>0</v>
      </c>
      <c r="H22" s="15" t="n">
        <f aca="false">H14+H21</f>
        <v>0</v>
      </c>
      <c r="I22" s="15" t="n">
        <f aca="false">I14+I21</f>
        <v>0</v>
      </c>
      <c r="J22" s="15" t="n">
        <f aca="false">J14+J21</f>
        <v>0</v>
      </c>
    </row>
    <row r="23" customFormat="false" ht="17.25" hidden="false" customHeight="false" outlineLevel="0" collapsed="false">
      <c r="A23" s="2"/>
      <c r="B23" s="23"/>
      <c r="C23" s="23"/>
      <c r="D23" s="23"/>
      <c r="E23" s="23"/>
      <c r="F23" s="23"/>
      <c r="G23" s="23"/>
      <c r="H23" s="24"/>
      <c r="I23" s="24"/>
      <c r="J23" s="24"/>
    </row>
    <row r="24" customFormat="false" ht="15" hidden="false" customHeight="true" outlineLevel="0" collapsed="false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</row>
    <row r="25" customFormat="false" ht="15" hidden="false" customHeight="false" outlineLevel="0" collapsed="false">
      <c r="A25" s="1"/>
      <c r="B25" s="26"/>
      <c r="C25" s="26"/>
      <c r="D25" s="26"/>
      <c r="E25" s="26"/>
      <c r="F25" s="26"/>
      <c r="G25" s="26"/>
      <c r="H25" s="26"/>
      <c r="I25" s="26"/>
      <c r="J25" s="26"/>
    </row>
    <row r="26" customFormat="false" ht="26.25" hidden="false" customHeight="false" outlineLevel="0" collapsed="false">
      <c r="A26" s="9"/>
      <c r="B26" s="10"/>
      <c r="C26" s="10"/>
      <c r="D26" s="11"/>
      <c r="E26" s="12"/>
      <c r="F26" s="13" t="s">
        <v>4</v>
      </c>
      <c r="G26" s="13" t="s">
        <v>5</v>
      </c>
      <c r="H26" s="13" t="s">
        <v>6</v>
      </c>
      <c r="I26" s="13" t="s">
        <v>7</v>
      </c>
      <c r="J26" s="13" t="s">
        <v>8</v>
      </c>
    </row>
    <row r="27" customFormat="false" ht="15" hidden="false" customHeight="true" outlineLevel="0" collapsed="false">
      <c r="A27" s="27" t="s">
        <v>22</v>
      </c>
      <c r="B27" s="27"/>
      <c r="C27" s="27"/>
      <c r="D27" s="27"/>
      <c r="E27" s="27"/>
      <c r="F27" s="28" t="n">
        <v>0</v>
      </c>
      <c r="G27" s="28" t="n">
        <v>0</v>
      </c>
      <c r="H27" s="28" t="n">
        <v>0</v>
      </c>
      <c r="I27" s="28" t="n">
        <v>0</v>
      </c>
      <c r="J27" s="29" t="n">
        <v>0</v>
      </c>
    </row>
    <row r="28" customFormat="false" ht="15" hidden="false" customHeight="true" outlineLevel="0" collapsed="false">
      <c r="A28" s="14" t="s">
        <v>23</v>
      </c>
      <c r="B28" s="14"/>
      <c r="C28" s="14"/>
      <c r="D28" s="14"/>
      <c r="E28" s="14"/>
      <c r="F28" s="30" t="n">
        <f aca="false">F22+F27</f>
        <v>781.910000000004</v>
      </c>
      <c r="G28" s="30" t="n">
        <f aca="false">G22+G27</f>
        <v>0</v>
      </c>
      <c r="H28" s="30" t="n">
        <f aca="false">H22+H27</f>
        <v>0</v>
      </c>
      <c r="I28" s="30" t="n">
        <f aca="false">I22+I27</f>
        <v>0</v>
      </c>
      <c r="J28" s="31" t="n">
        <f aca="false">J22+J27</f>
        <v>0</v>
      </c>
    </row>
    <row r="29" customFormat="false" ht="45" hidden="false" customHeight="true" outlineLevel="0" collapsed="false">
      <c r="A29" s="32" t="s">
        <v>24</v>
      </c>
      <c r="B29" s="32"/>
      <c r="C29" s="32"/>
      <c r="D29" s="32"/>
      <c r="E29" s="32"/>
      <c r="F29" s="30" t="n">
        <f aca="false">F14+F21+F27-F28</f>
        <v>0</v>
      </c>
      <c r="G29" s="30" t="n">
        <f aca="false">G14+G21+G27-G28</f>
        <v>0</v>
      </c>
      <c r="H29" s="30" t="n">
        <f aca="false">H14+H21+H27-H28</f>
        <v>0</v>
      </c>
      <c r="I29" s="30" t="n">
        <f aca="false">I14+I21+I27-I28</f>
        <v>0</v>
      </c>
      <c r="J29" s="31" t="n">
        <f aca="false">J14+J21+J27-J28</f>
        <v>0</v>
      </c>
    </row>
    <row r="30" customFormat="false" ht="15" hidden="false" customHeight="false" outlineLevel="0" collapsed="false">
      <c r="A30" s="33"/>
      <c r="B30" s="34"/>
      <c r="C30" s="34"/>
      <c r="D30" s="34"/>
      <c r="E30" s="34"/>
      <c r="F30" s="34"/>
      <c r="G30" s="34"/>
      <c r="H30" s="34"/>
      <c r="I30" s="34"/>
      <c r="J30" s="34"/>
    </row>
    <row r="31" customFormat="false" ht="15" hidden="false" customHeight="true" outlineLevel="0" collapsed="false">
      <c r="A31" s="33" t="s">
        <v>25</v>
      </c>
      <c r="B31" s="33"/>
      <c r="C31" s="33"/>
      <c r="D31" s="33"/>
      <c r="E31" s="33"/>
      <c r="F31" s="33"/>
      <c r="G31" s="33"/>
      <c r="H31" s="33"/>
      <c r="I31" s="33"/>
      <c r="J31" s="33"/>
    </row>
    <row r="32" customFormat="false" ht="17.25" hidden="false" customHeight="false" outlineLevel="0" collapsed="false">
      <c r="A32" s="35"/>
      <c r="B32" s="36"/>
      <c r="C32" s="36"/>
      <c r="D32" s="36"/>
      <c r="E32" s="36"/>
      <c r="F32" s="36"/>
      <c r="G32" s="36"/>
      <c r="H32" s="37"/>
      <c r="I32" s="37"/>
      <c r="J32" s="37"/>
    </row>
    <row r="33" customFormat="false" ht="26.25" hidden="false" customHeight="false" outlineLevel="0" collapsed="false">
      <c r="A33" s="38"/>
      <c r="B33" s="39"/>
      <c r="C33" s="39"/>
      <c r="D33" s="40"/>
      <c r="E33" s="41"/>
      <c r="F33" s="42" t="s">
        <v>4</v>
      </c>
      <c r="G33" s="42" t="s">
        <v>5</v>
      </c>
      <c r="H33" s="42" t="s">
        <v>6</v>
      </c>
      <c r="I33" s="42" t="s">
        <v>7</v>
      </c>
      <c r="J33" s="42" t="s">
        <v>8</v>
      </c>
    </row>
    <row r="34" customFormat="false" ht="14.25" hidden="false" customHeight="true" outlineLevel="0" collapsed="false">
      <c r="A34" s="27" t="s">
        <v>22</v>
      </c>
      <c r="B34" s="27"/>
      <c r="C34" s="27"/>
      <c r="D34" s="27"/>
      <c r="E34" s="27"/>
      <c r="F34" s="28" t="n">
        <v>0</v>
      </c>
      <c r="G34" s="28" t="n">
        <f aca="false">F37</f>
        <v>0</v>
      </c>
      <c r="H34" s="28" t="n">
        <f aca="false">G37</f>
        <v>0</v>
      </c>
      <c r="I34" s="28" t="n">
        <f aca="false">H37</f>
        <v>0</v>
      </c>
      <c r="J34" s="29" t="n">
        <f aca="false">I37</f>
        <v>0</v>
      </c>
    </row>
    <row r="35" customFormat="false" ht="28.5" hidden="false" customHeight="true" outlineLevel="0" collapsed="false">
      <c r="A35" s="27" t="s">
        <v>26</v>
      </c>
      <c r="B35" s="27"/>
      <c r="C35" s="27"/>
      <c r="D35" s="27"/>
      <c r="E35" s="27"/>
      <c r="F35" s="28" t="n">
        <v>0</v>
      </c>
      <c r="G35" s="28" t="n">
        <v>0</v>
      </c>
      <c r="H35" s="28" t="n">
        <v>0</v>
      </c>
      <c r="I35" s="28" t="n">
        <v>0</v>
      </c>
      <c r="J35" s="29" t="n">
        <v>0</v>
      </c>
    </row>
    <row r="36" customFormat="false" ht="14.25" hidden="false" customHeight="true" outlineLevel="0" collapsed="false">
      <c r="A36" s="27" t="s">
        <v>27</v>
      </c>
      <c r="B36" s="27"/>
      <c r="C36" s="27"/>
      <c r="D36" s="27"/>
      <c r="E36" s="27"/>
      <c r="F36" s="28" t="n">
        <v>0</v>
      </c>
      <c r="G36" s="28" t="n">
        <v>0</v>
      </c>
      <c r="H36" s="28" t="n">
        <v>0</v>
      </c>
      <c r="I36" s="28" t="n">
        <v>0</v>
      </c>
      <c r="J36" s="29" t="n">
        <v>0</v>
      </c>
    </row>
    <row r="37" customFormat="false" ht="15" hidden="false" customHeight="true" outlineLevel="0" collapsed="false">
      <c r="A37" s="14" t="s">
        <v>23</v>
      </c>
      <c r="B37" s="14"/>
      <c r="C37" s="14"/>
      <c r="D37" s="14"/>
      <c r="E37" s="14"/>
      <c r="F37" s="43" t="n">
        <f aca="false">F34-F35+F36</f>
        <v>0</v>
      </c>
      <c r="G37" s="43" t="n">
        <f aca="false">G34-G35+G36</f>
        <v>0</v>
      </c>
      <c r="H37" s="43" t="n">
        <f aca="false">H34-H35+H36</f>
        <v>0</v>
      </c>
      <c r="I37" s="43" t="n">
        <f aca="false">I34-I35+I36</f>
        <v>0</v>
      </c>
      <c r="J37" s="15" t="n">
        <f aca="false">J34-J35+J36</f>
        <v>0</v>
      </c>
    </row>
    <row r="38" customFormat="false" ht="17.25" hidden="false" customHeight="true" outlineLevel="0" collapsed="false"/>
    <row r="39" customFormat="false" ht="14.25" hidden="false" customHeight="true" outlineLevel="0" collapsed="false">
      <c r="A39" s="44" t="s">
        <v>28</v>
      </c>
      <c r="B39" s="44"/>
      <c r="C39" s="44"/>
      <c r="D39" s="44"/>
      <c r="E39" s="44"/>
      <c r="F39" s="44"/>
      <c r="G39" s="44"/>
      <c r="H39" s="44"/>
      <c r="I39" s="44"/>
      <c r="J39" s="44"/>
    </row>
    <row r="40" customFormat="false" ht="9" hidden="false" customHeight="true" outlineLevel="0" collapsed="false"/>
  </sheetData>
  <mergeCells count="24"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20:E20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39:J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2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F34" activeCellId="0" sqref="F34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.44"/>
    <col collapsed="false" customWidth="true" hidden="false" outlineLevel="0" max="8" min="3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5.7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3"/>
      <c r="H4" s="3"/>
    </row>
    <row r="5" customFormat="false" ht="18" hidden="false" customHeight="true" outlineLevel="0" collapsed="false">
      <c r="A5" s="1" t="s">
        <v>29</v>
      </c>
      <c r="B5" s="1"/>
      <c r="C5" s="1"/>
      <c r="D5" s="1"/>
      <c r="E5" s="1"/>
      <c r="F5" s="1"/>
      <c r="G5" s="1"/>
      <c r="H5" s="1"/>
    </row>
    <row r="6" customFormat="false" ht="17.25" hidden="false" customHeight="false" outlineLevel="0" collapsed="false">
      <c r="A6" s="2"/>
      <c r="B6" s="2"/>
      <c r="C6" s="2"/>
      <c r="D6" s="2"/>
      <c r="E6" s="2"/>
      <c r="F6" s="2"/>
      <c r="G6" s="3"/>
      <c r="H6" s="3"/>
    </row>
    <row r="7" customFormat="false" ht="15.75" hidden="false" customHeight="true" outlineLevel="0" collapsed="false">
      <c r="A7" s="1" t="s">
        <v>30</v>
      </c>
      <c r="B7" s="1"/>
      <c r="C7" s="1"/>
      <c r="D7" s="1"/>
      <c r="E7" s="1"/>
      <c r="F7" s="1"/>
      <c r="G7" s="1"/>
      <c r="H7" s="1"/>
    </row>
    <row r="8" customFormat="false" ht="17.25" hidden="false" customHeight="false" outlineLevel="0" collapsed="false">
      <c r="A8" s="2"/>
      <c r="B8" s="2"/>
      <c r="C8" s="2"/>
      <c r="D8" s="2"/>
      <c r="E8" s="2"/>
      <c r="F8" s="2"/>
      <c r="G8" s="3"/>
      <c r="H8" s="3"/>
    </row>
    <row r="9" customFormat="false" ht="26.25" hidden="false" customHeight="false" outlineLevel="0" collapsed="false">
      <c r="A9" s="45" t="s">
        <v>31</v>
      </c>
      <c r="B9" s="46" t="s">
        <v>32</v>
      </c>
      <c r="C9" s="46" t="s">
        <v>33</v>
      </c>
      <c r="D9" s="46" t="s">
        <v>34</v>
      </c>
      <c r="E9" s="45" t="s">
        <v>5</v>
      </c>
      <c r="F9" s="45" t="s">
        <v>35</v>
      </c>
      <c r="G9" s="45" t="s">
        <v>36</v>
      </c>
      <c r="H9" s="45" t="s">
        <v>37</v>
      </c>
    </row>
    <row r="10" customFormat="false" ht="14.25" hidden="false" customHeight="false" outlineLevel="0" collapsed="false">
      <c r="A10" s="47"/>
      <c r="B10" s="48"/>
      <c r="C10" s="49" t="s">
        <v>9</v>
      </c>
      <c r="D10" s="50" t="n">
        <f aca="false">SUM(D11,D15)</f>
        <v>82399</v>
      </c>
      <c r="E10" s="51" t="n">
        <f aca="false">SUM(E11,E15)</f>
        <v>130936</v>
      </c>
      <c r="F10" s="51" t="n">
        <f aca="false">SUM(F11,F15)</f>
        <v>136903</v>
      </c>
      <c r="G10" s="51" t="n">
        <f aca="false">SUM(G11,G15)</f>
        <v>136903</v>
      </c>
      <c r="H10" s="51" t="n">
        <f aca="false">SUM(H11,H15)</f>
        <v>136903</v>
      </c>
    </row>
    <row r="11" customFormat="false" ht="15.75" hidden="false" customHeight="true" outlineLevel="0" collapsed="false">
      <c r="A11" s="52" t="n">
        <v>6</v>
      </c>
      <c r="B11" s="52"/>
      <c r="C11" s="52" t="s">
        <v>38</v>
      </c>
      <c r="D11" s="53" t="n">
        <v>78450</v>
      </c>
      <c r="E11" s="54" t="n">
        <v>129609</v>
      </c>
      <c r="F11" s="54" t="n">
        <v>135903</v>
      </c>
      <c r="G11" s="54" t="n">
        <v>135903</v>
      </c>
      <c r="H11" s="54" t="n">
        <v>135903</v>
      </c>
    </row>
    <row r="12" customFormat="false" ht="39" hidden="false" customHeight="false" outlineLevel="0" collapsed="false">
      <c r="A12" s="52"/>
      <c r="B12" s="55" t="n">
        <v>63</v>
      </c>
      <c r="C12" s="55" t="s">
        <v>39</v>
      </c>
      <c r="D12" s="53" t="n">
        <v>7697.92</v>
      </c>
      <c r="E12" s="54" t="n">
        <v>8238</v>
      </c>
      <c r="F12" s="54" t="n">
        <v>11800</v>
      </c>
      <c r="G12" s="54" t="n">
        <v>11800</v>
      </c>
      <c r="H12" s="54" t="n">
        <v>11800</v>
      </c>
    </row>
    <row r="13" customFormat="false" ht="26.25" hidden="false" customHeight="false" outlineLevel="0" collapsed="false">
      <c r="A13" s="52"/>
      <c r="B13" s="55" t="n">
        <v>66</v>
      </c>
      <c r="C13" s="55" t="s">
        <v>40</v>
      </c>
      <c r="D13" s="53" t="n">
        <v>3455.04</v>
      </c>
      <c r="E13" s="54" t="n">
        <v>4749</v>
      </c>
      <c r="F13" s="54" t="n">
        <v>100</v>
      </c>
      <c r="G13" s="54" t="n">
        <v>100</v>
      </c>
      <c r="H13" s="54" t="n">
        <v>100</v>
      </c>
    </row>
    <row r="14" customFormat="false" ht="39" hidden="false" customHeight="false" outlineLevel="0" collapsed="false">
      <c r="A14" s="56"/>
      <c r="B14" s="56" t="n">
        <v>67</v>
      </c>
      <c r="C14" s="55" t="s">
        <v>41</v>
      </c>
      <c r="D14" s="53" t="n">
        <v>67297.19</v>
      </c>
      <c r="E14" s="54" t="n">
        <v>116662</v>
      </c>
      <c r="F14" s="54" t="n">
        <v>124003</v>
      </c>
      <c r="G14" s="54" t="n">
        <v>124003</v>
      </c>
      <c r="H14" s="54" t="n">
        <v>124003</v>
      </c>
    </row>
    <row r="15" customFormat="false" ht="26.25" hidden="false" customHeight="false" outlineLevel="0" collapsed="false">
      <c r="A15" s="57" t="n">
        <v>7</v>
      </c>
      <c r="B15" s="58"/>
      <c r="C15" s="59" t="s">
        <v>42</v>
      </c>
      <c r="D15" s="53" t="n">
        <v>3949</v>
      </c>
      <c r="E15" s="54" t="n">
        <v>1327</v>
      </c>
      <c r="F15" s="54" t="n">
        <v>1000</v>
      </c>
      <c r="G15" s="54" t="n">
        <v>1000</v>
      </c>
      <c r="H15" s="54" t="n">
        <v>1000</v>
      </c>
    </row>
    <row r="16" customFormat="false" ht="39" hidden="false" customHeight="false" outlineLevel="0" collapsed="false">
      <c r="A16" s="55"/>
      <c r="B16" s="55" t="n">
        <v>72</v>
      </c>
      <c r="C16" s="60" t="s">
        <v>43</v>
      </c>
      <c r="D16" s="53" t="n">
        <v>3949</v>
      </c>
      <c r="E16" s="54" t="n">
        <v>1327</v>
      </c>
      <c r="F16" s="54" t="n">
        <v>1000</v>
      </c>
      <c r="G16" s="54" t="n">
        <v>1000</v>
      </c>
      <c r="H16" s="54" t="n">
        <v>1000</v>
      </c>
    </row>
    <row r="19" customFormat="false" ht="15" hidden="false" customHeight="true" outlineLevel="0" collapsed="false">
      <c r="A19" s="1" t="s">
        <v>44</v>
      </c>
      <c r="B19" s="1"/>
      <c r="C19" s="1"/>
      <c r="D19" s="1"/>
      <c r="E19" s="1"/>
      <c r="F19" s="1"/>
      <c r="G19" s="1"/>
      <c r="H19" s="1"/>
    </row>
    <row r="20" customFormat="false" ht="17.25" hidden="false" customHeight="false" outlineLevel="0" collapsed="false">
      <c r="A20" s="2"/>
      <c r="B20" s="2"/>
      <c r="C20" s="2"/>
      <c r="D20" s="2"/>
      <c r="E20" s="2"/>
      <c r="F20" s="2"/>
      <c r="G20" s="3"/>
      <c r="H20" s="3"/>
    </row>
    <row r="21" customFormat="false" ht="26.25" hidden="false" customHeight="false" outlineLevel="0" collapsed="false">
      <c r="A21" s="45" t="s">
        <v>31</v>
      </c>
      <c r="B21" s="46" t="s">
        <v>32</v>
      </c>
      <c r="C21" s="46" t="s">
        <v>45</v>
      </c>
      <c r="D21" s="46" t="s">
        <v>34</v>
      </c>
      <c r="E21" s="45" t="s">
        <v>5</v>
      </c>
      <c r="F21" s="45" t="s">
        <v>35</v>
      </c>
      <c r="G21" s="45" t="s">
        <v>36</v>
      </c>
      <c r="H21" s="45" t="s">
        <v>37</v>
      </c>
    </row>
    <row r="22" customFormat="false" ht="14.25" hidden="false" customHeight="false" outlineLevel="0" collapsed="false">
      <c r="A22" s="47"/>
      <c r="B22" s="48"/>
      <c r="C22" s="49" t="s">
        <v>12</v>
      </c>
      <c r="D22" s="50" t="n">
        <f aca="false">SUM(D23,D29)</f>
        <v>81617</v>
      </c>
      <c r="E22" s="51" t="n">
        <f aca="false">SUM(E23,E29)</f>
        <v>130936</v>
      </c>
      <c r="F22" s="51" t="n">
        <f aca="false">SUM(F23,F29)</f>
        <v>136903</v>
      </c>
      <c r="G22" s="51" t="n">
        <f aca="false">SUM(G23,G29)</f>
        <v>136903</v>
      </c>
      <c r="H22" s="51" t="n">
        <f aca="false">SUM(H23,H29)</f>
        <v>136903</v>
      </c>
    </row>
    <row r="23" customFormat="false" ht="14.25" hidden="false" customHeight="false" outlineLevel="0" collapsed="false">
      <c r="A23" s="52" t="n">
        <v>3</v>
      </c>
      <c r="B23" s="52"/>
      <c r="C23" s="52" t="s">
        <v>46</v>
      </c>
      <c r="D23" s="61" t="n">
        <v>67023</v>
      </c>
      <c r="E23" s="62" t="n">
        <v>102145</v>
      </c>
      <c r="F23" s="62" t="n">
        <v>121203</v>
      </c>
      <c r="G23" s="62" t="n">
        <v>121203</v>
      </c>
      <c r="H23" s="62" t="n">
        <v>121203</v>
      </c>
    </row>
    <row r="24" customFormat="false" ht="15.75" hidden="false" customHeight="true" outlineLevel="0" collapsed="false">
      <c r="A24" s="52"/>
      <c r="B24" s="55" t="n">
        <v>31</v>
      </c>
      <c r="C24" s="55" t="s">
        <v>47</v>
      </c>
      <c r="D24" s="53" t="n">
        <v>41984.25</v>
      </c>
      <c r="E24" s="54" t="n">
        <v>75923</v>
      </c>
      <c r="F24" s="54" t="n">
        <v>82000</v>
      </c>
      <c r="G24" s="54" t="n">
        <v>82000</v>
      </c>
      <c r="H24" s="54" t="n">
        <v>82000</v>
      </c>
    </row>
    <row r="25" customFormat="false" ht="15.75" hidden="false" customHeight="true" outlineLevel="0" collapsed="false">
      <c r="A25" s="56"/>
      <c r="B25" s="56" t="n">
        <v>32</v>
      </c>
      <c r="C25" s="56" t="s">
        <v>48</v>
      </c>
      <c r="D25" s="53" t="n">
        <v>24105.29</v>
      </c>
      <c r="E25" s="54" t="n">
        <v>25160</v>
      </c>
      <c r="F25" s="54" t="n">
        <v>21830</v>
      </c>
      <c r="G25" s="54" t="n">
        <v>21830</v>
      </c>
      <c r="H25" s="54" t="n">
        <v>21830</v>
      </c>
    </row>
    <row r="26" customFormat="false" ht="14.25" hidden="false" customHeight="false" outlineLevel="0" collapsed="false">
      <c r="A26" s="56"/>
      <c r="B26" s="56" t="n">
        <v>34</v>
      </c>
      <c r="C26" s="56" t="s">
        <v>49</v>
      </c>
      <c r="D26" s="53" t="n">
        <v>934</v>
      </c>
      <c r="E26" s="54" t="n">
        <v>1062</v>
      </c>
      <c r="F26" s="54" t="n">
        <v>700</v>
      </c>
      <c r="G26" s="54" t="n">
        <v>700</v>
      </c>
      <c r="H26" s="54" t="n">
        <v>700</v>
      </c>
    </row>
    <row r="27" customFormat="false" ht="14.25" hidden="false" customHeight="false" outlineLevel="0" collapsed="false">
      <c r="A27" s="56" t="n">
        <v>4</v>
      </c>
      <c r="B27" s="56"/>
      <c r="C27" s="56" t="s">
        <v>50</v>
      </c>
      <c r="D27" s="53"/>
      <c r="E27" s="54"/>
      <c r="F27" s="54" t="n">
        <v>16673</v>
      </c>
      <c r="G27" s="54" t="n">
        <v>16673</v>
      </c>
      <c r="H27" s="54" t="n">
        <v>16673</v>
      </c>
    </row>
    <row r="28" customFormat="false" ht="14.25" hidden="false" customHeight="false" outlineLevel="0" collapsed="false">
      <c r="A28" s="56"/>
      <c r="B28" s="56" t="n">
        <v>45</v>
      </c>
      <c r="C28" s="56" t="s">
        <v>50</v>
      </c>
      <c r="D28" s="53"/>
      <c r="E28" s="54"/>
      <c r="F28" s="54" t="n">
        <v>16673</v>
      </c>
      <c r="G28" s="54" t="n">
        <v>16673</v>
      </c>
      <c r="H28" s="54" t="n">
        <v>16673</v>
      </c>
    </row>
    <row r="29" customFormat="false" ht="26.25" hidden="false" customHeight="false" outlineLevel="0" collapsed="false">
      <c r="A29" s="57" t="n">
        <v>4</v>
      </c>
      <c r="B29" s="58"/>
      <c r="C29" s="59" t="s">
        <v>51</v>
      </c>
      <c r="D29" s="61" t="n">
        <v>14594</v>
      </c>
      <c r="E29" s="62" t="n">
        <v>28791</v>
      </c>
      <c r="F29" s="62" t="n">
        <v>15700</v>
      </c>
      <c r="G29" s="62" t="n">
        <v>15700</v>
      </c>
      <c r="H29" s="62" t="n">
        <v>15700</v>
      </c>
    </row>
    <row r="30" customFormat="false" ht="39" hidden="false" customHeight="false" outlineLevel="0" collapsed="false">
      <c r="A30" s="57"/>
      <c r="B30" s="63" t="n">
        <v>42</v>
      </c>
      <c r="C30" s="60" t="s">
        <v>52</v>
      </c>
      <c r="D30" s="53" t="n">
        <v>14594</v>
      </c>
      <c r="E30" s="54" t="n">
        <v>12118</v>
      </c>
      <c r="F30" s="54" t="n">
        <v>15700</v>
      </c>
      <c r="G30" s="54" t="n">
        <v>15700</v>
      </c>
      <c r="H30" s="54" t="n">
        <v>15700</v>
      </c>
    </row>
    <row r="31" customFormat="false" ht="14.25" hidden="false" customHeight="false" outlineLevel="0" collapsed="false">
      <c r="A31" s="55"/>
      <c r="B31" s="55"/>
      <c r="C31" s="60"/>
      <c r="D31" s="53"/>
      <c r="E31" s="54"/>
      <c r="F31" s="54"/>
      <c r="G31" s="54"/>
      <c r="H31" s="64"/>
    </row>
    <row r="32" customFormat="false" ht="14.25" hidden="false" customHeight="false" outlineLevel="0" collapsed="false">
      <c r="A32" s="65"/>
      <c r="B32" s="65"/>
      <c r="C32" s="66"/>
      <c r="D32" s="67"/>
      <c r="E32" s="67"/>
      <c r="F32" s="67"/>
      <c r="G32" s="67"/>
      <c r="H32" s="68"/>
    </row>
  </sheetData>
  <mergeCells count="5">
    <mergeCell ref="A1:H1"/>
    <mergeCell ref="A3:H3"/>
    <mergeCell ref="A5:H5"/>
    <mergeCell ref="A7:H7"/>
    <mergeCell ref="A19:H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3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E35" activeCellId="0" sqref="E35"/>
    </sheetView>
  </sheetViews>
  <sheetFormatPr defaultColWidth="8.6875" defaultRowHeight="14.25" zeroHeight="false" outlineLevelRow="0" outlineLevelCol="0"/>
  <cols>
    <col collapsed="false" customWidth="true" hidden="false" outlineLevel="0" max="6" min="1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</row>
    <row r="3" customFormat="false" ht="15.75" hidden="false" customHeight="true" outlineLevel="0" collapsed="false">
      <c r="A3" s="1" t="s">
        <v>1</v>
      </c>
      <c r="B3" s="1"/>
      <c r="C3" s="1"/>
      <c r="D3" s="1"/>
      <c r="E3" s="1"/>
      <c r="F3" s="1"/>
    </row>
    <row r="4" customFormat="false" ht="17.25" hidden="false" customHeight="false" outlineLevel="0" collapsed="false">
      <c r="B4" s="2"/>
      <c r="C4" s="2"/>
      <c r="D4" s="2"/>
      <c r="E4" s="3"/>
      <c r="F4" s="3"/>
    </row>
    <row r="5" customFormat="false" ht="18" hidden="false" customHeight="true" outlineLevel="0" collapsed="false">
      <c r="A5" s="1" t="s">
        <v>29</v>
      </c>
      <c r="B5" s="1"/>
      <c r="C5" s="1"/>
      <c r="D5" s="1"/>
      <c r="E5" s="1"/>
      <c r="F5" s="1"/>
    </row>
    <row r="6" customFormat="false" ht="17.25" hidden="false" customHeight="false" outlineLevel="0" collapsed="false">
      <c r="A6" s="2"/>
      <c r="B6" s="2"/>
      <c r="C6" s="2"/>
      <c r="D6" s="2"/>
      <c r="E6" s="3"/>
      <c r="F6" s="3"/>
    </row>
    <row r="7" customFormat="false" ht="15.75" hidden="false" customHeight="true" outlineLevel="0" collapsed="false">
      <c r="A7" s="1" t="s">
        <v>53</v>
      </c>
      <c r="B7" s="1"/>
      <c r="C7" s="1"/>
      <c r="D7" s="1"/>
      <c r="E7" s="1"/>
      <c r="F7" s="1"/>
    </row>
    <row r="8" customFormat="false" ht="17.25" hidden="false" customHeight="false" outlineLevel="0" collapsed="false">
      <c r="A8" s="2"/>
      <c r="B8" s="2"/>
      <c r="C8" s="2"/>
      <c r="D8" s="2"/>
      <c r="E8" s="3"/>
      <c r="F8" s="3"/>
    </row>
    <row r="9" customFormat="false" ht="26.25" hidden="false" customHeight="false" outlineLevel="0" collapsed="false">
      <c r="A9" s="45" t="s">
        <v>54</v>
      </c>
      <c r="B9" s="46" t="s">
        <v>34</v>
      </c>
      <c r="C9" s="45" t="s">
        <v>5</v>
      </c>
      <c r="D9" s="45" t="s">
        <v>35</v>
      </c>
      <c r="E9" s="45" t="s">
        <v>36</v>
      </c>
      <c r="F9" s="45" t="s">
        <v>37</v>
      </c>
    </row>
    <row r="10" customFormat="false" ht="14.25" hidden="false" customHeight="false" outlineLevel="0" collapsed="false">
      <c r="A10" s="69" t="s">
        <v>9</v>
      </c>
      <c r="B10" s="50" t="n">
        <f aca="false">SUM(B11,B13,B15,B17)</f>
        <v>82399</v>
      </c>
      <c r="C10" s="51" t="n">
        <f aca="false">SUM(C11,C13,C15,C17)</f>
        <v>130936</v>
      </c>
      <c r="D10" s="51" t="n">
        <f aca="false">SUM(D11,D13,D15,D17)</f>
        <v>136903</v>
      </c>
      <c r="E10" s="51" t="n">
        <f aca="false">SUM(E11,E13,E15,E17)</f>
        <v>136903</v>
      </c>
      <c r="F10" s="51" t="n">
        <f aca="false">SUM(F11,F13,F15,F17)</f>
        <v>136903</v>
      </c>
    </row>
    <row r="11" customFormat="false" ht="14.25" hidden="false" customHeight="false" outlineLevel="0" collapsed="false">
      <c r="A11" s="59" t="s">
        <v>55</v>
      </c>
      <c r="B11" s="51" t="n">
        <v>67297</v>
      </c>
      <c r="C11" s="51" t="n">
        <v>116622</v>
      </c>
      <c r="D11" s="51" t="n">
        <v>124003</v>
      </c>
      <c r="E11" s="51" t="n">
        <v>124003</v>
      </c>
      <c r="F11" s="51" t="n">
        <v>124003</v>
      </c>
    </row>
    <row r="12" customFormat="false" ht="14.25" hidden="false" customHeight="false" outlineLevel="0" collapsed="false">
      <c r="A12" s="56" t="s">
        <v>56</v>
      </c>
      <c r="B12" s="54" t="n">
        <v>67297</v>
      </c>
      <c r="C12" s="54" t="n">
        <v>116622</v>
      </c>
      <c r="D12" s="54" t="n">
        <v>124003</v>
      </c>
      <c r="E12" s="54" t="n">
        <v>124003</v>
      </c>
      <c r="F12" s="54" t="n">
        <v>124003</v>
      </c>
    </row>
    <row r="13" customFormat="false" ht="14.25" hidden="false" customHeight="false" outlineLevel="0" collapsed="false">
      <c r="A13" s="57" t="s">
        <v>57</v>
      </c>
      <c r="B13" s="62" t="n">
        <v>3455</v>
      </c>
      <c r="C13" s="62" t="n">
        <v>4749</v>
      </c>
      <c r="D13" s="62" t="n">
        <v>100</v>
      </c>
      <c r="E13" s="62" t="n">
        <v>100</v>
      </c>
      <c r="F13" s="62" t="n">
        <v>100</v>
      </c>
    </row>
    <row r="14" customFormat="false" ht="14.25" hidden="false" customHeight="false" outlineLevel="0" collapsed="false">
      <c r="A14" s="56" t="s">
        <v>58</v>
      </c>
      <c r="B14" s="54" t="n">
        <v>3455</v>
      </c>
      <c r="C14" s="54" t="n">
        <v>4749</v>
      </c>
      <c r="D14" s="54" t="n">
        <v>100</v>
      </c>
      <c r="E14" s="54" t="n">
        <v>100</v>
      </c>
      <c r="F14" s="54" t="n">
        <v>100</v>
      </c>
    </row>
    <row r="15" customFormat="false" ht="14.25" hidden="false" customHeight="false" outlineLevel="0" collapsed="false">
      <c r="A15" s="69" t="s">
        <v>59</v>
      </c>
      <c r="B15" s="61" t="n">
        <v>7698</v>
      </c>
      <c r="C15" s="62" t="n">
        <v>8238</v>
      </c>
      <c r="D15" s="62" t="n">
        <v>11800</v>
      </c>
      <c r="E15" s="62" t="n">
        <v>11800</v>
      </c>
      <c r="F15" s="62" t="n">
        <v>11800</v>
      </c>
    </row>
    <row r="16" customFormat="false" ht="14.25" hidden="false" customHeight="false" outlineLevel="0" collapsed="false">
      <c r="A16" s="56" t="s">
        <v>60</v>
      </c>
      <c r="B16" s="53" t="n">
        <v>7698</v>
      </c>
      <c r="C16" s="54" t="n">
        <v>8238</v>
      </c>
      <c r="D16" s="54" t="n">
        <v>11800</v>
      </c>
      <c r="E16" s="54" t="n">
        <v>11800</v>
      </c>
      <c r="F16" s="54" t="n">
        <v>11800</v>
      </c>
    </row>
    <row r="17" customFormat="false" ht="14.25" hidden="false" customHeight="false" outlineLevel="0" collapsed="false">
      <c r="A17" s="69" t="s">
        <v>61</v>
      </c>
      <c r="B17" s="61" t="n">
        <v>3949</v>
      </c>
      <c r="C17" s="62" t="n">
        <v>1327</v>
      </c>
      <c r="D17" s="62" t="n">
        <v>1000</v>
      </c>
      <c r="E17" s="62" t="n">
        <v>1000</v>
      </c>
      <c r="F17" s="62" t="n">
        <v>1000</v>
      </c>
    </row>
    <row r="18" customFormat="false" ht="14.25" hidden="false" customHeight="false" outlineLevel="0" collapsed="false">
      <c r="A18" s="70" t="s">
        <v>62</v>
      </c>
      <c r="B18" s="53" t="n">
        <v>3949</v>
      </c>
      <c r="C18" s="54" t="n">
        <v>1327</v>
      </c>
      <c r="D18" s="54" t="n">
        <v>1000</v>
      </c>
      <c r="E18" s="54" t="n">
        <v>1000</v>
      </c>
      <c r="F18" s="54" t="n">
        <v>1000</v>
      </c>
    </row>
    <row r="21" customFormat="false" ht="15.75" hidden="false" customHeight="true" outlineLevel="0" collapsed="false">
      <c r="A21" s="1" t="s">
        <v>63</v>
      </c>
      <c r="B21" s="1"/>
      <c r="C21" s="1"/>
      <c r="D21" s="1"/>
      <c r="E21" s="1"/>
      <c r="F21" s="1"/>
    </row>
    <row r="22" customFormat="false" ht="17.25" hidden="false" customHeight="false" outlineLevel="0" collapsed="false">
      <c r="A22" s="2"/>
      <c r="B22" s="2"/>
      <c r="C22" s="2"/>
      <c r="D22" s="2"/>
      <c r="E22" s="3"/>
      <c r="F22" s="3"/>
    </row>
    <row r="23" customFormat="false" ht="26.25" hidden="false" customHeight="false" outlineLevel="0" collapsed="false">
      <c r="A23" s="45" t="s">
        <v>54</v>
      </c>
      <c r="B23" s="46" t="s">
        <v>34</v>
      </c>
      <c r="C23" s="45" t="s">
        <v>5</v>
      </c>
      <c r="D23" s="45" t="s">
        <v>35</v>
      </c>
      <c r="E23" s="45" t="s">
        <v>36</v>
      </c>
      <c r="F23" s="45" t="s">
        <v>37</v>
      </c>
    </row>
    <row r="24" customFormat="false" ht="14.25" hidden="false" customHeight="false" outlineLevel="0" collapsed="false">
      <c r="A24" s="69" t="s">
        <v>12</v>
      </c>
      <c r="B24" s="50" t="n">
        <f aca="false">SUM(B25,B27,B29,B31)</f>
        <v>81617</v>
      </c>
      <c r="C24" s="51" t="n">
        <f aca="false">SUM(C25,C27,C29,C31)</f>
        <v>130936</v>
      </c>
      <c r="D24" s="51" t="n">
        <f aca="false">SUM(D25,D27,D29,D31)</f>
        <v>136903</v>
      </c>
      <c r="E24" s="51" t="n">
        <f aca="false">SUM(E25,E27,E29,E31)</f>
        <v>136903</v>
      </c>
      <c r="F24" s="51" t="n">
        <f aca="false">SUM(F25,F27,F29,F31)</f>
        <v>136903</v>
      </c>
    </row>
    <row r="25" customFormat="false" ht="15.75" hidden="false" customHeight="true" outlineLevel="0" collapsed="false">
      <c r="A25" s="59" t="s">
        <v>55</v>
      </c>
      <c r="B25" s="61" t="n">
        <v>67297</v>
      </c>
      <c r="C25" s="62" t="n">
        <v>116622</v>
      </c>
      <c r="D25" s="62" t="n">
        <v>124003</v>
      </c>
      <c r="E25" s="62" t="n">
        <v>124003</v>
      </c>
      <c r="F25" s="62" t="n">
        <v>124003</v>
      </c>
    </row>
    <row r="26" customFormat="false" ht="14.25" hidden="false" customHeight="false" outlineLevel="0" collapsed="false">
      <c r="A26" s="56" t="s">
        <v>56</v>
      </c>
      <c r="B26" s="53" t="n">
        <v>67297</v>
      </c>
      <c r="C26" s="54" t="n">
        <v>116622</v>
      </c>
      <c r="D26" s="54" t="n">
        <v>112530</v>
      </c>
      <c r="E26" s="54" t="n">
        <v>112530</v>
      </c>
      <c r="F26" s="54" t="n">
        <v>112530</v>
      </c>
    </row>
    <row r="27" customFormat="false" ht="14.25" hidden="false" customHeight="false" outlineLevel="0" collapsed="false">
      <c r="A27" s="59" t="s">
        <v>57</v>
      </c>
      <c r="B27" s="61" t="n">
        <v>4045</v>
      </c>
      <c r="C27" s="62" t="n">
        <v>4749</v>
      </c>
      <c r="D27" s="62" t="n">
        <v>100</v>
      </c>
      <c r="E27" s="62" t="n">
        <v>100</v>
      </c>
      <c r="F27" s="62" t="n">
        <v>100</v>
      </c>
    </row>
    <row r="28" customFormat="false" ht="14.25" hidden="false" customHeight="false" outlineLevel="0" collapsed="false">
      <c r="A28" s="56" t="s">
        <v>64</v>
      </c>
      <c r="B28" s="53" t="n">
        <v>4045</v>
      </c>
      <c r="C28" s="54" t="n">
        <v>4749</v>
      </c>
      <c r="D28" s="54" t="n">
        <v>100</v>
      </c>
      <c r="E28" s="54" t="n">
        <v>100</v>
      </c>
      <c r="F28" s="54" t="n">
        <v>100</v>
      </c>
    </row>
    <row r="29" customFormat="false" ht="14.25" hidden="false" customHeight="false" outlineLevel="0" collapsed="false">
      <c r="A29" s="59" t="s">
        <v>59</v>
      </c>
      <c r="B29" s="61" t="n">
        <v>7698</v>
      </c>
      <c r="C29" s="62" t="n">
        <v>8238</v>
      </c>
      <c r="D29" s="62" t="n">
        <v>11800</v>
      </c>
      <c r="E29" s="62" t="n">
        <v>11800</v>
      </c>
      <c r="F29" s="62" t="n">
        <v>11800</v>
      </c>
    </row>
    <row r="30" customFormat="false" ht="14.25" hidden="false" customHeight="false" outlineLevel="0" collapsed="false">
      <c r="A30" s="60" t="s">
        <v>60</v>
      </c>
      <c r="B30" s="53" t="n">
        <v>7698</v>
      </c>
      <c r="C30" s="54" t="n">
        <v>8238</v>
      </c>
      <c r="D30" s="54" t="n">
        <v>11800</v>
      </c>
      <c r="E30" s="54" t="n">
        <v>11800</v>
      </c>
      <c r="F30" s="54" t="n">
        <v>11800</v>
      </c>
    </row>
    <row r="31" customFormat="false" ht="14.25" hidden="false" customHeight="false" outlineLevel="0" collapsed="false">
      <c r="A31" s="59" t="s">
        <v>65</v>
      </c>
      <c r="B31" s="61" t="n">
        <v>2577</v>
      </c>
      <c r="C31" s="62" t="n">
        <v>1327</v>
      </c>
      <c r="D31" s="62" t="n">
        <v>1000</v>
      </c>
      <c r="E31" s="62" t="n">
        <v>1000</v>
      </c>
      <c r="F31" s="62" t="n">
        <v>1000</v>
      </c>
    </row>
    <row r="32" customFormat="false" ht="14.25" hidden="false" customHeight="false" outlineLevel="0" collapsed="false">
      <c r="A32" s="60" t="s">
        <v>66</v>
      </c>
      <c r="B32" s="53" t="n">
        <v>2577.17</v>
      </c>
      <c r="C32" s="54" t="n">
        <v>1327</v>
      </c>
      <c r="D32" s="54" t="n">
        <v>1000</v>
      </c>
      <c r="E32" s="54" t="n">
        <v>1000</v>
      </c>
      <c r="F32" s="54" t="n">
        <v>1000</v>
      </c>
    </row>
    <row r="33" customFormat="false" ht="14.25" hidden="false" customHeight="false" outlineLevel="0" collapsed="false">
      <c r="A33" s="71"/>
      <c r="B33" s="53"/>
      <c r="C33" s="54"/>
      <c r="D33" s="54"/>
      <c r="E33" s="54"/>
      <c r="F33" s="64"/>
    </row>
  </sheetData>
  <mergeCells count="5">
    <mergeCell ref="A1:F1"/>
    <mergeCell ref="A3:F3"/>
    <mergeCell ref="A5:F5"/>
    <mergeCell ref="A7:F7"/>
    <mergeCell ref="A21:F2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19" activeCellId="0" sqref="C19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7.66"/>
    <col collapsed="false" customWidth="true" hidden="false" outlineLevel="0" max="6" min="2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</row>
    <row r="3" customFormat="false" ht="15" hidden="false" customHeight="true" outlineLevel="0" collapsed="false">
      <c r="A3" s="1" t="s">
        <v>1</v>
      </c>
      <c r="B3" s="1"/>
      <c r="C3" s="1"/>
      <c r="D3" s="1"/>
      <c r="E3" s="1"/>
      <c r="F3" s="1"/>
    </row>
    <row r="4" customFormat="false" ht="17.25" hidden="false" customHeight="false" outlineLevel="0" collapsed="false">
      <c r="A4" s="2"/>
      <c r="B4" s="2"/>
      <c r="C4" s="2"/>
      <c r="D4" s="2"/>
      <c r="E4" s="3"/>
      <c r="F4" s="3"/>
    </row>
    <row r="5" customFormat="false" ht="18" hidden="false" customHeight="true" outlineLevel="0" collapsed="false">
      <c r="A5" s="1" t="s">
        <v>29</v>
      </c>
      <c r="B5" s="1"/>
      <c r="C5" s="1"/>
      <c r="D5" s="1"/>
      <c r="E5" s="1"/>
      <c r="F5" s="1"/>
    </row>
    <row r="6" customFormat="false" ht="17.25" hidden="false" customHeight="false" outlineLevel="0" collapsed="false">
      <c r="A6" s="2"/>
      <c r="B6" s="2"/>
      <c r="C6" s="2"/>
      <c r="D6" s="2"/>
      <c r="E6" s="3"/>
      <c r="F6" s="3"/>
    </row>
    <row r="7" customFormat="false" ht="15" hidden="false" customHeight="true" outlineLevel="0" collapsed="false">
      <c r="A7" s="1" t="s">
        <v>67</v>
      </c>
      <c r="B7" s="1"/>
      <c r="C7" s="1"/>
      <c r="D7" s="1"/>
      <c r="E7" s="1"/>
      <c r="F7" s="1"/>
    </row>
    <row r="8" customFormat="false" ht="17.25" hidden="false" customHeight="false" outlineLevel="0" collapsed="false">
      <c r="A8" s="2"/>
      <c r="B8" s="2"/>
      <c r="C8" s="2"/>
      <c r="D8" s="2"/>
      <c r="E8" s="3"/>
      <c r="F8" s="3"/>
    </row>
    <row r="9" customFormat="false" ht="26.25" hidden="false" customHeight="false" outlineLevel="0" collapsed="false">
      <c r="A9" s="45" t="s">
        <v>54</v>
      </c>
      <c r="B9" s="46" t="s">
        <v>34</v>
      </c>
      <c r="C9" s="45" t="s">
        <v>5</v>
      </c>
      <c r="D9" s="45" t="s">
        <v>35</v>
      </c>
      <c r="E9" s="45" t="s">
        <v>36</v>
      </c>
      <c r="F9" s="45" t="s">
        <v>37</v>
      </c>
    </row>
    <row r="10" customFormat="false" ht="15.75" hidden="false" customHeight="true" outlineLevel="0" collapsed="false">
      <c r="A10" s="52" t="s">
        <v>68</v>
      </c>
      <c r="B10" s="61" t="n">
        <v>82399</v>
      </c>
      <c r="C10" s="62" t="n">
        <v>130936</v>
      </c>
      <c r="D10" s="62" t="n">
        <v>136903</v>
      </c>
      <c r="E10" s="62" t="n">
        <v>136903</v>
      </c>
      <c r="F10" s="62" t="n">
        <v>136903</v>
      </c>
    </row>
    <row r="11" customFormat="false" ht="15.75" hidden="false" customHeight="true" outlineLevel="0" collapsed="false">
      <c r="A11" s="52" t="s">
        <v>69</v>
      </c>
      <c r="B11" s="61" t="n">
        <v>82399</v>
      </c>
      <c r="C11" s="62" t="n">
        <v>130936</v>
      </c>
      <c r="D11" s="62" t="n">
        <v>136903</v>
      </c>
      <c r="E11" s="62" t="n">
        <v>136903</v>
      </c>
      <c r="F11" s="62" t="n">
        <v>136903</v>
      </c>
    </row>
    <row r="12" customFormat="false" ht="14.25" hidden="false" customHeight="false" outlineLevel="0" collapsed="false">
      <c r="A12" s="72" t="s">
        <v>70</v>
      </c>
      <c r="B12" s="53" t="n">
        <v>82399</v>
      </c>
      <c r="C12" s="54" t="n">
        <v>130936</v>
      </c>
      <c r="D12" s="54" t="n">
        <v>136903</v>
      </c>
      <c r="E12" s="54" t="n">
        <v>136903</v>
      </c>
      <c r="F12" s="54" t="n">
        <v>136903</v>
      </c>
    </row>
    <row r="13" customFormat="false" ht="14.25" hidden="false" customHeight="false" outlineLevel="0" collapsed="false">
      <c r="A13" s="56"/>
      <c r="B13" s="53"/>
      <c r="C13" s="54"/>
      <c r="D13" s="54"/>
      <c r="E13" s="54"/>
      <c r="F13" s="54"/>
    </row>
    <row r="14" customFormat="false" ht="14.25" hidden="false" customHeight="false" outlineLevel="0" collapsed="false">
      <c r="A14" s="52"/>
      <c r="B14" s="53"/>
      <c r="C14" s="54"/>
      <c r="D14" s="54"/>
      <c r="E14" s="54"/>
      <c r="F14" s="64"/>
    </row>
    <row r="15" customFormat="false" ht="14.25" hidden="false" customHeight="false" outlineLevel="0" collapsed="false">
      <c r="A15" s="73"/>
      <c r="B15" s="53"/>
      <c r="C15" s="54"/>
      <c r="D15" s="54"/>
      <c r="E15" s="54"/>
      <c r="F15" s="64"/>
    </row>
  </sheetData>
  <mergeCells count="4">
    <mergeCell ref="A1:F1"/>
    <mergeCell ref="A3:F3"/>
    <mergeCell ref="A5:F5"/>
    <mergeCell ref="A7:F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4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D22" activeCellId="0" sqref="D2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.44"/>
    <col collapsed="false" customWidth="true" hidden="false" outlineLevel="0" max="8" min="3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5.7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3"/>
      <c r="H4" s="3"/>
    </row>
    <row r="5" customFormat="false" ht="18" hidden="false" customHeight="true" outlineLevel="0" collapsed="false">
      <c r="A5" s="1" t="s">
        <v>71</v>
      </c>
      <c r="B5" s="1"/>
      <c r="C5" s="1"/>
      <c r="D5" s="1"/>
      <c r="E5" s="1"/>
      <c r="F5" s="1"/>
      <c r="G5" s="1"/>
      <c r="H5" s="1"/>
    </row>
    <row r="6" customFormat="false" ht="17.25" hidden="false" customHeight="false" outlineLevel="0" collapsed="false">
      <c r="A6" s="2"/>
      <c r="B6" s="2"/>
      <c r="C6" s="2"/>
      <c r="D6" s="2"/>
      <c r="E6" s="2"/>
      <c r="F6" s="2"/>
      <c r="G6" s="3"/>
      <c r="H6" s="3"/>
    </row>
    <row r="7" customFormat="false" ht="26.25" hidden="false" customHeight="false" outlineLevel="0" collapsed="false">
      <c r="A7" s="45" t="s">
        <v>31</v>
      </c>
      <c r="B7" s="46" t="s">
        <v>32</v>
      </c>
      <c r="C7" s="46" t="s">
        <v>72</v>
      </c>
      <c r="D7" s="46" t="s">
        <v>34</v>
      </c>
      <c r="E7" s="45" t="s">
        <v>5</v>
      </c>
      <c r="F7" s="45" t="s">
        <v>35</v>
      </c>
      <c r="G7" s="45" t="s">
        <v>36</v>
      </c>
      <c r="H7" s="45" t="s">
        <v>37</v>
      </c>
    </row>
    <row r="8" customFormat="false" ht="14.25" hidden="false" customHeight="false" outlineLevel="0" collapsed="false">
      <c r="A8" s="47"/>
      <c r="B8" s="48"/>
      <c r="C8" s="49" t="s">
        <v>73</v>
      </c>
      <c r="D8" s="48"/>
      <c r="E8" s="47"/>
      <c r="F8" s="47"/>
      <c r="G8" s="47"/>
      <c r="H8" s="47"/>
    </row>
    <row r="9" customFormat="false" ht="26.25" hidden="false" customHeight="false" outlineLevel="0" collapsed="false">
      <c r="A9" s="52" t="n">
        <v>8</v>
      </c>
      <c r="B9" s="52"/>
      <c r="C9" s="52" t="s">
        <v>74</v>
      </c>
      <c r="D9" s="53"/>
      <c r="E9" s="54"/>
      <c r="F9" s="54"/>
      <c r="G9" s="54"/>
      <c r="H9" s="54"/>
    </row>
    <row r="10" customFormat="false" ht="14.25" hidden="false" customHeight="false" outlineLevel="0" collapsed="false">
      <c r="A10" s="52"/>
      <c r="B10" s="55" t="n">
        <v>84</v>
      </c>
      <c r="C10" s="55" t="s">
        <v>75</v>
      </c>
      <c r="D10" s="53"/>
      <c r="E10" s="54"/>
      <c r="F10" s="54"/>
      <c r="G10" s="54"/>
      <c r="H10" s="54"/>
    </row>
    <row r="11" customFormat="false" ht="14.25" hidden="false" customHeight="false" outlineLevel="0" collapsed="false">
      <c r="A11" s="52"/>
      <c r="B11" s="55"/>
      <c r="C11" s="74"/>
      <c r="D11" s="53"/>
      <c r="E11" s="54"/>
      <c r="F11" s="54"/>
      <c r="G11" s="54"/>
      <c r="H11" s="54"/>
    </row>
    <row r="12" customFormat="false" ht="14.25" hidden="false" customHeight="false" outlineLevel="0" collapsed="false">
      <c r="A12" s="52"/>
      <c r="B12" s="55"/>
      <c r="C12" s="49" t="s">
        <v>76</v>
      </c>
      <c r="D12" s="53"/>
      <c r="E12" s="54"/>
      <c r="F12" s="54"/>
      <c r="G12" s="54"/>
      <c r="H12" s="54"/>
    </row>
    <row r="13" customFormat="false" ht="26.25" hidden="false" customHeight="false" outlineLevel="0" collapsed="false">
      <c r="A13" s="57" t="n">
        <v>5</v>
      </c>
      <c r="B13" s="58"/>
      <c r="C13" s="59" t="s">
        <v>77</v>
      </c>
      <c r="D13" s="53"/>
      <c r="E13" s="54"/>
      <c r="F13" s="54"/>
      <c r="G13" s="54"/>
      <c r="H13" s="54"/>
    </row>
    <row r="14" customFormat="false" ht="26.25" hidden="false" customHeight="false" outlineLevel="0" collapsed="false">
      <c r="A14" s="55"/>
      <c r="B14" s="55" t="n">
        <v>54</v>
      </c>
      <c r="C14" s="60" t="s">
        <v>78</v>
      </c>
      <c r="D14" s="53"/>
      <c r="E14" s="54"/>
      <c r="F14" s="54"/>
      <c r="G14" s="54"/>
      <c r="H14" s="64"/>
    </row>
  </sheetData>
  <mergeCells count="3">
    <mergeCell ref="A1:H1"/>
    <mergeCell ref="A3:H3"/>
    <mergeCell ref="A5:H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6875" defaultRowHeight="14.25" zeroHeight="false" outlineLevelRow="0" outlineLevelCol="0"/>
  <cols>
    <col collapsed="false" customWidth="true" hidden="false" outlineLevel="0" max="6" min="1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8" hidden="false" customHeight="true" outlineLevel="0" collapsed="false">
      <c r="A2" s="2"/>
      <c r="B2" s="2"/>
      <c r="C2" s="2"/>
      <c r="D2" s="2"/>
      <c r="E2" s="2"/>
      <c r="F2" s="2"/>
    </row>
    <row r="3" customFormat="false" ht="15.75" hidden="false" customHeight="true" outlineLevel="0" collapsed="false">
      <c r="A3" s="1" t="s">
        <v>1</v>
      </c>
      <c r="B3" s="1"/>
      <c r="C3" s="1"/>
      <c r="D3" s="1"/>
      <c r="E3" s="1"/>
      <c r="F3" s="1"/>
    </row>
    <row r="4" customFormat="false" ht="17.25" hidden="false" customHeight="false" outlineLevel="0" collapsed="false">
      <c r="A4" s="2"/>
      <c r="B4" s="2"/>
      <c r="C4" s="2"/>
      <c r="D4" s="2"/>
      <c r="E4" s="3"/>
      <c r="F4" s="3"/>
    </row>
    <row r="5" customFormat="false" ht="18" hidden="false" customHeight="true" outlineLevel="0" collapsed="false">
      <c r="A5" s="1" t="s">
        <v>79</v>
      </c>
      <c r="B5" s="1"/>
      <c r="C5" s="1"/>
      <c r="D5" s="1"/>
      <c r="E5" s="1"/>
      <c r="F5" s="1"/>
    </row>
    <row r="6" customFormat="false" ht="17.25" hidden="false" customHeight="false" outlineLevel="0" collapsed="false">
      <c r="A6" s="2"/>
      <c r="B6" s="2"/>
      <c r="C6" s="2"/>
      <c r="D6" s="2"/>
      <c r="E6" s="3"/>
      <c r="F6" s="3"/>
    </row>
    <row r="7" customFormat="false" ht="26.25" hidden="false" customHeight="false" outlineLevel="0" collapsed="false">
      <c r="A7" s="46" t="s">
        <v>54</v>
      </c>
      <c r="B7" s="46" t="s">
        <v>34</v>
      </c>
      <c r="C7" s="45" t="s">
        <v>5</v>
      </c>
      <c r="D7" s="45" t="s">
        <v>35</v>
      </c>
      <c r="E7" s="45" t="s">
        <v>36</v>
      </c>
      <c r="F7" s="45" t="s">
        <v>37</v>
      </c>
    </row>
    <row r="8" customFormat="false" ht="14.25" hidden="false" customHeight="false" outlineLevel="0" collapsed="false">
      <c r="A8" s="52" t="s">
        <v>73</v>
      </c>
      <c r="B8" s="53"/>
      <c r="C8" s="54"/>
      <c r="D8" s="54"/>
      <c r="E8" s="54"/>
      <c r="F8" s="54"/>
    </row>
    <row r="9" customFormat="false" ht="26.25" hidden="false" customHeight="false" outlineLevel="0" collapsed="false">
      <c r="A9" s="52" t="s">
        <v>80</v>
      </c>
      <c r="B9" s="53"/>
      <c r="C9" s="54"/>
      <c r="D9" s="54"/>
      <c r="E9" s="54"/>
      <c r="F9" s="54"/>
    </row>
    <row r="10" customFormat="false" ht="26.25" hidden="false" customHeight="false" outlineLevel="0" collapsed="false">
      <c r="A10" s="72" t="s">
        <v>81</v>
      </c>
      <c r="B10" s="53"/>
      <c r="C10" s="54"/>
      <c r="D10" s="54"/>
      <c r="E10" s="54"/>
      <c r="F10" s="54"/>
    </row>
    <row r="11" customFormat="false" ht="14.25" hidden="false" customHeight="false" outlineLevel="0" collapsed="false">
      <c r="A11" s="72"/>
      <c r="B11" s="53"/>
      <c r="C11" s="54"/>
      <c r="D11" s="54"/>
      <c r="E11" s="54"/>
      <c r="F11" s="54"/>
    </row>
    <row r="12" customFormat="false" ht="14.25" hidden="false" customHeight="false" outlineLevel="0" collapsed="false">
      <c r="A12" s="52" t="s">
        <v>76</v>
      </c>
      <c r="B12" s="53"/>
      <c r="C12" s="54"/>
      <c r="D12" s="54"/>
      <c r="E12" s="54"/>
      <c r="F12" s="54"/>
    </row>
    <row r="13" customFormat="false" ht="14.25" hidden="false" customHeight="false" outlineLevel="0" collapsed="false">
      <c r="A13" s="59" t="s">
        <v>55</v>
      </c>
      <c r="B13" s="53"/>
      <c r="C13" s="54"/>
      <c r="D13" s="54"/>
      <c r="E13" s="54"/>
      <c r="F13" s="54"/>
    </row>
    <row r="14" customFormat="false" ht="14.25" hidden="false" customHeight="false" outlineLevel="0" collapsed="false">
      <c r="A14" s="71" t="s">
        <v>56</v>
      </c>
      <c r="B14" s="53"/>
      <c r="C14" s="54"/>
      <c r="D14" s="54"/>
      <c r="E14" s="54"/>
      <c r="F14" s="64"/>
    </row>
    <row r="15" customFormat="false" ht="14.25" hidden="false" customHeight="false" outlineLevel="0" collapsed="false">
      <c r="A15" s="59" t="s">
        <v>57</v>
      </c>
      <c r="B15" s="53"/>
      <c r="C15" s="54"/>
      <c r="D15" s="54"/>
      <c r="E15" s="54"/>
      <c r="F15" s="64"/>
    </row>
    <row r="16" customFormat="false" ht="14.25" hidden="false" customHeight="false" outlineLevel="0" collapsed="false">
      <c r="A16" s="71" t="s">
        <v>64</v>
      </c>
      <c r="B16" s="53"/>
      <c r="C16" s="54"/>
      <c r="D16" s="54"/>
      <c r="E16" s="54"/>
      <c r="F16" s="64"/>
    </row>
  </sheetData>
  <mergeCells count="3">
    <mergeCell ref="A1:F1"/>
    <mergeCell ref="A3:F3"/>
    <mergeCell ref="A5:F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47"/>
  <sheetViews>
    <sheetView showFormulas="false" showGridLines="true" showRowColHeaders="true" showZeros="true" rightToLeft="false" tabSelected="true" showOutlineSymbols="true" defaultGridColor="true" view="normal" topLeftCell="C7" colorId="64" zoomScale="100" zoomScaleNormal="100" zoomScalePageLayoutView="100" workbookViewId="0">
      <selection pane="topLeft" activeCell="H2" activeCellId="0" sqref="H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.44"/>
    <col collapsed="false" customWidth="true" hidden="false" outlineLevel="0" max="4" min="4" style="0" width="30.01"/>
    <col collapsed="false" customWidth="true" hidden="false" outlineLevel="0" max="9" min="5" style="0" width="25.33"/>
  </cols>
  <sheetData>
    <row r="1" customFormat="false" ht="4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7.25" hidden="false" customHeight="false" outlineLevel="0" collapsed="false">
      <c r="A2" s="2"/>
      <c r="B2" s="2"/>
      <c r="C2" s="2"/>
      <c r="D2" s="2"/>
      <c r="E2" s="2"/>
      <c r="F2" s="2"/>
      <c r="G2" s="2"/>
      <c r="H2" s="3"/>
      <c r="I2" s="3"/>
    </row>
    <row r="3" customFormat="false" ht="18" hidden="false" customHeight="true" outlineLevel="0" collapsed="false">
      <c r="A3" s="1" t="s">
        <v>82</v>
      </c>
      <c r="B3" s="1"/>
      <c r="C3" s="1"/>
      <c r="D3" s="1"/>
      <c r="E3" s="1"/>
      <c r="F3" s="1"/>
      <c r="G3" s="1"/>
      <c r="H3" s="1"/>
      <c r="I3" s="1"/>
    </row>
    <row r="4" customFormat="false" ht="17.25" hidden="false" customHeight="false" outlineLevel="0" collapsed="false">
      <c r="A4" s="2"/>
      <c r="B4" s="2"/>
      <c r="C4" s="2"/>
      <c r="D4" s="2"/>
      <c r="E4" s="2"/>
      <c r="F4" s="2"/>
      <c r="G4" s="2"/>
      <c r="H4" s="3"/>
      <c r="I4" s="3"/>
    </row>
    <row r="5" customFormat="false" ht="26.25" hidden="false" customHeight="true" outlineLevel="0" collapsed="false">
      <c r="A5" s="45" t="s">
        <v>83</v>
      </c>
      <c r="B5" s="45"/>
      <c r="C5" s="45"/>
      <c r="D5" s="46" t="s">
        <v>84</v>
      </c>
      <c r="E5" s="46" t="s">
        <v>34</v>
      </c>
      <c r="F5" s="45" t="s">
        <v>5</v>
      </c>
      <c r="G5" s="45" t="s">
        <v>35</v>
      </c>
      <c r="H5" s="45" t="s">
        <v>36</v>
      </c>
      <c r="I5" s="45" t="s">
        <v>37</v>
      </c>
    </row>
    <row r="6" customFormat="false" ht="14.25" hidden="false" customHeight="false" outlineLevel="0" collapsed="false">
      <c r="A6" s="75"/>
      <c r="B6" s="76"/>
      <c r="C6" s="77"/>
      <c r="D6" s="46"/>
      <c r="E6" s="46"/>
      <c r="F6" s="45"/>
      <c r="G6" s="45"/>
      <c r="H6" s="45"/>
      <c r="I6" s="45"/>
    </row>
    <row r="7" customFormat="false" ht="14.25" hidden="false" customHeight="false" outlineLevel="0" collapsed="false">
      <c r="A7" s="78" t="n">
        <v>44436</v>
      </c>
      <c r="B7" s="78"/>
      <c r="C7" s="78"/>
      <c r="D7" s="79" t="s">
        <v>85</v>
      </c>
      <c r="E7" s="61" t="n">
        <v>81617</v>
      </c>
      <c r="F7" s="62" t="n">
        <v>130936</v>
      </c>
      <c r="G7" s="62" t="n">
        <v>136903</v>
      </c>
      <c r="H7" s="62" t="n">
        <v>136903</v>
      </c>
      <c r="I7" s="62" t="n">
        <v>136903</v>
      </c>
    </row>
    <row r="8" customFormat="false" ht="14.25" hidden="false" customHeight="false" outlineLevel="0" collapsed="false">
      <c r="A8" s="80" t="s">
        <v>86</v>
      </c>
      <c r="B8" s="81"/>
      <c r="C8" s="79"/>
      <c r="D8" s="79" t="s">
        <v>87</v>
      </c>
      <c r="E8" s="61" t="n">
        <v>67297</v>
      </c>
      <c r="F8" s="62" t="n">
        <v>116622</v>
      </c>
      <c r="G8" s="62" t="n">
        <v>120003</v>
      </c>
      <c r="H8" s="62" t="n">
        <v>120003</v>
      </c>
      <c r="I8" s="62" t="n">
        <v>120003</v>
      </c>
    </row>
    <row r="9" customFormat="false" ht="14.25" hidden="false" customHeight="false" outlineLevel="0" collapsed="false">
      <c r="A9" s="80" t="s">
        <v>88</v>
      </c>
      <c r="B9" s="81"/>
      <c r="C9" s="79"/>
      <c r="D9" s="79" t="s">
        <v>89</v>
      </c>
      <c r="E9" s="61" t="n">
        <v>4045</v>
      </c>
      <c r="F9" s="62" t="n">
        <v>4749</v>
      </c>
      <c r="G9" s="62" t="n">
        <v>100</v>
      </c>
      <c r="H9" s="62" t="n">
        <v>100</v>
      </c>
      <c r="I9" s="62" t="n">
        <v>100</v>
      </c>
    </row>
    <row r="10" customFormat="false" ht="14.25" hidden="false" customHeight="false" outlineLevel="0" collapsed="false">
      <c r="A10" s="80" t="s">
        <v>90</v>
      </c>
      <c r="B10" s="81"/>
      <c r="C10" s="79"/>
      <c r="D10" s="79" t="s">
        <v>91</v>
      </c>
      <c r="E10" s="61" t="n">
        <v>7698</v>
      </c>
      <c r="F10" s="62" t="n">
        <v>8238</v>
      </c>
      <c r="G10" s="62" t="n">
        <v>11800</v>
      </c>
      <c r="H10" s="62" t="n">
        <v>11800</v>
      </c>
      <c r="I10" s="62" t="n">
        <v>11800</v>
      </c>
    </row>
    <row r="11" customFormat="false" ht="14.25" hidden="false" customHeight="false" outlineLevel="0" collapsed="false">
      <c r="A11" s="80" t="s">
        <v>92</v>
      </c>
      <c r="B11" s="81"/>
      <c r="C11" s="79"/>
      <c r="D11" s="79" t="s">
        <v>93</v>
      </c>
      <c r="E11" s="61" t="n">
        <v>2577</v>
      </c>
      <c r="F11" s="62" t="n">
        <v>1327</v>
      </c>
      <c r="G11" s="62" t="n">
        <v>1000</v>
      </c>
      <c r="H11" s="62" t="n">
        <v>1000</v>
      </c>
      <c r="I11" s="62" t="n">
        <v>1000</v>
      </c>
    </row>
    <row r="12" customFormat="false" ht="14.25" hidden="false" customHeight="false" outlineLevel="0" collapsed="false">
      <c r="A12" s="80"/>
      <c r="B12" s="81"/>
      <c r="C12" s="79"/>
      <c r="D12" s="79" t="s">
        <v>85</v>
      </c>
      <c r="E12" s="53"/>
      <c r="F12" s="54"/>
      <c r="G12" s="54"/>
      <c r="H12" s="54"/>
      <c r="I12" s="54"/>
    </row>
    <row r="13" customFormat="false" ht="14.25" hidden="false" customHeight="false" outlineLevel="0" collapsed="false">
      <c r="A13" s="80"/>
      <c r="B13" s="81"/>
      <c r="C13" s="79"/>
      <c r="D13" s="79" t="s">
        <v>94</v>
      </c>
      <c r="E13" s="61"/>
      <c r="F13" s="62" t="n">
        <v>120318</v>
      </c>
      <c r="G13" s="62" t="n">
        <v>121203</v>
      </c>
      <c r="H13" s="62" t="n">
        <v>121203</v>
      </c>
      <c r="I13" s="62" t="n">
        <v>121203</v>
      </c>
    </row>
    <row r="14" customFormat="false" ht="14.25" hidden="false" customHeight="true" outlineLevel="0" collapsed="false">
      <c r="A14" s="78" t="s">
        <v>95</v>
      </c>
      <c r="B14" s="78"/>
      <c r="C14" s="78"/>
      <c r="D14" s="79" t="s">
        <v>96</v>
      </c>
      <c r="E14" s="61" t="n">
        <v>67023</v>
      </c>
      <c r="F14" s="62" t="n">
        <v>120318</v>
      </c>
      <c r="G14" s="62" t="n">
        <v>121203</v>
      </c>
      <c r="H14" s="62" t="n">
        <v>121203</v>
      </c>
      <c r="I14" s="62" t="n">
        <v>121203</v>
      </c>
    </row>
    <row r="15" customFormat="false" ht="14.25" hidden="false" customHeight="true" outlineLevel="0" collapsed="false">
      <c r="A15" s="78" t="s">
        <v>86</v>
      </c>
      <c r="B15" s="78"/>
      <c r="C15" s="78"/>
      <c r="D15" s="79" t="s">
        <v>87</v>
      </c>
      <c r="E15" s="61" t="n">
        <v>62900</v>
      </c>
      <c r="F15" s="62" t="n">
        <v>113967</v>
      </c>
      <c r="G15" s="62" t="n">
        <v>120003</v>
      </c>
      <c r="H15" s="62" t="n">
        <v>120003</v>
      </c>
      <c r="I15" s="62" t="n">
        <v>120003</v>
      </c>
    </row>
    <row r="16" customFormat="false" ht="14.25" hidden="false" customHeight="false" outlineLevel="0" collapsed="false">
      <c r="A16" s="78" t="n">
        <v>3</v>
      </c>
      <c r="B16" s="78"/>
      <c r="C16" s="78"/>
      <c r="D16" s="79" t="s">
        <v>46</v>
      </c>
      <c r="E16" s="61" t="n">
        <v>62900</v>
      </c>
      <c r="F16" s="62" t="n">
        <v>97294</v>
      </c>
      <c r="G16" s="62" t="n">
        <v>103330</v>
      </c>
      <c r="H16" s="62" t="n">
        <v>103330</v>
      </c>
      <c r="I16" s="62" t="n">
        <v>103330</v>
      </c>
    </row>
    <row r="17" customFormat="false" ht="14.25" hidden="false" customHeight="false" outlineLevel="0" collapsed="false">
      <c r="A17" s="82" t="n">
        <v>31</v>
      </c>
      <c r="B17" s="82"/>
      <c r="C17" s="82"/>
      <c r="D17" s="83" t="s">
        <v>47</v>
      </c>
      <c r="E17" s="53" t="n">
        <v>41785.17</v>
      </c>
      <c r="F17" s="54" t="n">
        <v>75923</v>
      </c>
      <c r="G17" s="54" t="n">
        <v>82000</v>
      </c>
      <c r="H17" s="54" t="n">
        <v>82000</v>
      </c>
      <c r="I17" s="54" t="n">
        <v>82000</v>
      </c>
    </row>
    <row r="18" customFormat="false" ht="15" hidden="false" customHeight="true" outlineLevel="0" collapsed="false">
      <c r="A18" s="82" t="n">
        <v>32</v>
      </c>
      <c r="B18" s="82"/>
      <c r="C18" s="82"/>
      <c r="D18" s="83" t="s">
        <v>48</v>
      </c>
      <c r="E18" s="53" t="n">
        <v>20527</v>
      </c>
      <c r="F18" s="54" t="n">
        <v>20309</v>
      </c>
      <c r="G18" s="54" t="n">
        <v>20630</v>
      </c>
      <c r="H18" s="54" t="n">
        <v>20630</v>
      </c>
      <c r="I18" s="54" t="n">
        <v>20630</v>
      </c>
    </row>
    <row r="19" customFormat="false" ht="15" hidden="false" customHeight="true" outlineLevel="0" collapsed="false">
      <c r="A19" s="84" t="n">
        <v>34</v>
      </c>
      <c r="B19" s="85"/>
      <c r="C19" s="86"/>
      <c r="D19" s="83" t="s">
        <v>49</v>
      </c>
      <c r="E19" s="53" t="n">
        <v>588</v>
      </c>
      <c r="F19" s="54" t="n">
        <v>1062</v>
      </c>
      <c r="G19" s="54" t="n">
        <v>700</v>
      </c>
      <c r="H19" s="54" t="n">
        <v>700</v>
      </c>
      <c r="I19" s="54" t="n">
        <v>700</v>
      </c>
    </row>
    <row r="20" customFormat="false" ht="15" hidden="false" customHeight="true" outlineLevel="0" collapsed="false">
      <c r="A20" s="80" t="n">
        <v>4</v>
      </c>
      <c r="B20" s="87"/>
      <c r="C20" s="88"/>
      <c r="D20" s="79" t="s">
        <v>97</v>
      </c>
      <c r="E20" s="61"/>
      <c r="F20" s="62" t="n">
        <v>16673</v>
      </c>
      <c r="G20" s="62" t="n">
        <v>16673</v>
      </c>
      <c r="H20" s="62" t="n">
        <v>16673</v>
      </c>
      <c r="I20" s="62" t="n">
        <v>16673</v>
      </c>
    </row>
    <row r="21" customFormat="false" ht="15" hidden="false" customHeight="true" outlineLevel="0" collapsed="false">
      <c r="A21" s="84" t="n">
        <v>45</v>
      </c>
      <c r="B21" s="85"/>
      <c r="C21" s="86"/>
      <c r="D21" s="83" t="s">
        <v>98</v>
      </c>
      <c r="E21" s="89"/>
      <c r="F21" s="54" t="n">
        <v>16673</v>
      </c>
      <c r="G21" s="54" t="n">
        <v>16673</v>
      </c>
      <c r="H21" s="54" t="n">
        <v>16673</v>
      </c>
      <c r="I21" s="54" t="n">
        <v>16673</v>
      </c>
    </row>
    <row r="22" customFormat="false" ht="15" hidden="false" customHeight="true" outlineLevel="0" collapsed="false">
      <c r="A22" s="80" t="s">
        <v>88</v>
      </c>
      <c r="B22" s="87"/>
      <c r="C22" s="88"/>
      <c r="D22" s="79" t="s">
        <v>89</v>
      </c>
      <c r="E22" s="61" t="n">
        <v>3857</v>
      </c>
      <c r="F22" s="62" t="n">
        <v>3422</v>
      </c>
      <c r="G22" s="62" t="n">
        <v>100</v>
      </c>
      <c r="H22" s="62" t="n">
        <v>100</v>
      </c>
      <c r="I22" s="62" t="n">
        <v>100</v>
      </c>
    </row>
    <row r="23" customFormat="false" ht="15" hidden="false" customHeight="true" outlineLevel="0" collapsed="false">
      <c r="A23" s="90" t="n">
        <v>31</v>
      </c>
      <c r="B23" s="87"/>
      <c r="C23" s="88"/>
      <c r="D23" s="83" t="s">
        <v>47</v>
      </c>
      <c r="E23" s="53" t="n">
        <v>199.08</v>
      </c>
      <c r="F23" s="62"/>
      <c r="G23" s="62"/>
      <c r="H23" s="62"/>
      <c r="I23" s="62"/>
    </row>
    <row r="24" customFormat="false" ht="15" hidden="false" customHeight="true" outlineLevel="0" collapsed="false">
      <c r="A24" s="90" t="n">
        <v>32</v>
      </c>
      <c r="B24" s="85"/>
      <c r="C24" s="86"/>
      <c r="D24" s="83" t="s">
        <v>48</v>
      </c>
      <c r="E24" s="53" t="n">
        <v>3312</v>
      </c>
      <c r="F24" s="54" t="n">
        <v>3322</v>
      </c>
      <c r="G24" s="54" t="n">
        <v>100</v>
      </c>
      <c r="H24" s="54" t="n">
        <v>100</v>
      </c>
      <c r="I24" s="54" t="n">
        <v>100</v>
      </c>
    </row>
    <row r="25" customFormat="false" ht="15" hidden="false" customHeight="true" outlineLevel="0" collapsed="false">
      <c r="A25" s="90" t="n">
        <v>34</v>
      </c>
      <c r="B25" s="85"/>
      <c r="C25" s="86"/>
      <c r="D25" s="83" t="s">
        <v>49</v>
      </c>
      <c r="E25" s="53" t="n">
        <v>346.46</v>
      </c>
      <c r="F25" s="54"/>
      <c r="G25" s="54"/>
      <c r="H25" s="54"/>
      <c r="I25" s="54"/>
    </row>
    <row r="26" customFormat="false" ht="15" hidden="false" customHeight="true" outlineLevel="0" collapsed="false">
      <c r="A26" s="90" t="n">
        <v>42</v>
      </c>
      <c r="B26" s="85"/>
      <c r="C26" s="86"/>
      <c r="D26" s="83" t="s">
        <v>99</v>
      </c>
      <c r="E26" s="53"/>
      <c r="F26" s="54" t="n">
        <v>100</v>
      </c>
      <c r="G26" s="54"/>
      <c r="H26" s="54"/>
      <c r="I26" s="54"/>
    </row>
    <row r="27" customFormat="false" ht="15" hidden="false" customHeight="true" outlineLevel="0" collapsed="false">
      <c r="A27" s="91" t="s">
        <v>90</v>
      </c>
      <c r="B27" s="87"/>
      <c r="C27" s="88"/>
      <c r="D27" s="79" t="s">
        <v>91</v>
      </c>
      <c r="E27" s="61" t="n">
        <v>266</v>
      </c>
      <c r="F27" s="62" t="n">
        <v>2929</v>
      </c>
      <c r="G27" s="62" t="n">
        <v>1100</v>
      </c>
      <c r="H27" s="62" t="n">
        <v>1100</v>
      </c>
      <c r="I27" s="62" t="n">
        <v>1100</v>
      </c>
    </row>
    <row r="28" customFormat="false" ht="15" hidden="false" customHeight="true" outlineLevel="0" collapsed="false">
      <c r="A28" s="80" t="n">
        <v>3</v>
      </c>
      <c r="B28" s="87"/>
      <c r="C28" s="88"/>
      <c r="D28" s="79" t="s">
        <v>46</v>
      </c>
      <c r="E28" s="61" t="n">
        <v>266</v>
      </c>
      <c r="F28" s="62" t="n">
        <v>1529</v>
      </c>
      <c r="G28" s="62" t="n">
        <v>1100</v>
      </c>
      <c r="H28" s="62" t="n">
        <v>1100</v>
      </c>
      <c r="I28" s="62" t="n">
        <v>1100</v>
      </c>
    </row>
    <row r="29" customFormat="false" ht="15" hidden="false" customHeight="true" outlineLevel="0" collapsed="false">
      <c r="A29" s="84" t="n">
        <v>32</v>
      </c>
      <c r="B29" s="85"/>
      <c r="C29" s="86"/>
      <c r="D29" s="83" t="s">
        <v>48</v>
      </c>
      <c r="E29" s="53" t="n">
        <v>266</v>
      </c>
      <c r="F29" s="54" t="n">
        <v>1529</v>
      </c>
      <c r="G29" s="54" t="n">
        <v>1100</v>
      </c>
      <c r="H29" s="54" t="n">
        <v>1100</v>
      </c>
      <c r="I29" s="54" t="n">
        <v>1100</v>
      </c>
    </row>
    <row r="30" customFormat="false" ht="15" hidden="false" customHeight="true" outlineLevel="0" collapsed="false">
      <c r="A30" s="80" t="n">
        <v>4</v>
      </c>
      <c r="B30" s="87"/>
      <c r="C30" s="88"/>
      <c r="D30" s="79" t="s">
        <v>97</v>
      </c>
      <c r="E30" s="61"/>
      <c r="F30" s="62" t="n">
        <v>1400</v>
      </c>
      <c r="G30" s="62"/>
      <c r="H30" s="62"/>
      <c r="I30" s="62"/>
    </row>
    <row r="31" customFormat="false" ht="15" hidden="false" customHeight="true" outlineLevel="0" collapsed="false">
      <c r="A31" s="84" t="n">
        <v>42</v>
      </c>
      <c r="B31" s="85"/>
      <c r="C31" s="86"/>
      <c r="D31" s="83" t="s">
        <v>97</v>
      </c>
      <c r="E31" s="53"/>
      <c r="F31" s="54" t="n">
        <v>1400</v>
      </c>
      <c r="G31" s="54"/>
      <c r="H31" s="54"/>
      <c r="I31" s="54"/>
    </row>
    <row r="32" customFormat="false" ht="15" hidden="false" customHeight="true" outlineLevel="0" collapsed="false">
      <c r="A32" s="84"/>
      <c r="B32" s="85"/>
      <c r="C32" s="86"/>
      <c r="D32" s="83"/>
      <c r="E32" s="53"/>
      <c r="F32" s="54"/>
      <c r="G32" s="54"/>
      <c r="H32" s="54"/>
      <c r="I32" s="54"/>
    </row>
    <row r="33" customFormat="false" ht="15" hidden="false" customHeight="true" outlineLevel="0" collapsed="false">
      <c r="A33" s="78"/>
      <c r="B33" s="78"/>
      <c r="C33" s="78"/>
      <c r="D33" s="79"/>
      <c r="E33" s="53"/>
      <c r="F33" s="54"/>
      <c r="G33" s="54"/>
      <c r="H33" s="54"/>
      <c r="I33" s="54"/>
    </row>
    <row r="34" customFormat="false" ht="15" hidden="false" customHeight="true" outlineLevel="0" collapsed="false">
      <c r="A34" s="78" t="s">
        <v>100</v>
      </c>
      <c r="B34" s="78"/>
      <c r="C34" s="78"/>
      <c r="D34" s="79" t="s">
        <v>101</v>
      </c>
      <c r="E34" s="61" t="n">
        <v>14594</v>
      </c>
      <c r="F34" s="62" t="n">
        <v>10618</v>
      </c>
      <c r="G34" s="62" t="n">
        <v>15700</v>
      </c>
      <c r="H34" s="62" t="n">
        <v>15700</v>
      </c>
      <c r="I34" s="62" t="n">
        <v>15700</v>
      </c>
    </row>
    <row r="35" customFormat="false" ht="14.25" hidden="false" customHeight="true" outlineLevel="0" collapsed="false">
      <c r="A35" s="92" t="s">
        <v>86</v>
      </c>
      <c r="B35" s="92"/>
      <c r="C35" s="92"/>
      <c r="D35" s="79" t="s">
        <v>87</v>
      </c>
      <c r="E35" s="61" t="n">
        <v>4397</v>
      </c>
      <c r="F35" s="62" t="n">
        <v>2655</v>
      </c>
      <c r="G35" s="62" t="n">
        <v>4000</v>
      </c>
      <c r="H35" s="62" t="n">
        <v>4000</v>
      </c>
      <c r="I35" s="62" t="n">
        <v>4000</v>
      </c>
    </row>
    <row r="36" customFormat="false" ht="14.25" hidden="false" customHeight="true" outlineLevel="0" collapsed="false">
      <c r="A36" s="78" t="n">
        <v>4</v>
      </c>
      <c r="B36" s="78"/>
      <c r="C36" s="78"/>
      <c r="D36" s="79" t="s">
        <v>97</v>
      </c>
      <c r="E36" s="61" t="n">
        <v>4397</v>
      </c>
      <c r="F36" s="62" t="n">
        <v>2655</v>
      </c>
      <c r="G36" s="62" t="n">
        <v>4000</v>
      </c>
      <c r="H36" s="62" t="n">
        <v>4000</v>
      </c>
      <c r="I36" s="62" t="n">
        <v>4000</v>
      </c>
    </row>
    <row r="37" customFormat="false" ht="15" hidden="false" customHeight="true" outlineLevel="0" collapsed="false">
      <c r="A37" s="82" t="n">
        <v>42</v>
      </c>
      <c r="B37" s="82"/>
      <c r="C37" s="82"/>
      <c r="D37" s="83" t="s">
        <v>97</v>
      </c>
      <c r="E37" s="53" t="n">
        <v>4397</v>
      </c>
      <c r="F37" s="54" t="n">
        <v>2655</v>
      </c>
      <c r="G37" s="54" t="n">
        <v>4000</v>
      </c>
      <c r="H37" s="54" t="n">
        <v>4000</v>
      </c>
      <c r="I37" s="54" t="n">
        <v>4000</v>
      </c>
    </row>
    <row r="38" customFormat="false" ht="14.25" hidden="false" customHeight="true" outlineLevel="0" collapsed="false">
      <c r="A38" s="78" t="s">
        <v>88</v>
      </c>
      <c r="B38" s="78"/>
      <c r="C38" s="78"/>
      <c r="D38" s="79" t="s">
        <v>89</v>
      </c>
      <c r="E38" s="61" t="n">
        <v>188</v>
      </c>
      <c r="F38" s="62" t="n">
        <v>1327</v>
      </c>
      <c r="G38" s="62" t="n">
        <v>100</v>
      </c>
      <c r="H38" s="62" t="n">
        <v>100</v>
      </c>
      <c r="I38" s="62" t="n">
        <v>100</v>
      </c>
    </row>
    <row r="39" customFormat="false" ht="14.25" hidden="false" customHeight="false" outlineLevel="0" collapsed="false">
      <c r="A39" s="78" t="n">
        <v>4</v>
      </c>
      <c r="B39" s="78"/>
      <c r="C39" s="78"/>
      <c r="D39" s="79" t="s">
        <v>97</v>
      </c>
      <c r="E39" s="61" t="n">
        <v>188</v>
      </c>
      <c r="F39" s="62" t="n">
        <v>1327</v>
      </c>
      <c r="G39" s="62" t="n">
        <v>100</v>
      </c>
      <c r="H39" s="62" t="n">
        <v>100</v>
      </c>
      <c r="I39" s="62" t="n">
        <v>100</v>
      </c>
    </row>
    <row r="40" customFormat="false" ht="14.25" hidden="false" customHeight="false" outlineLevel="0" collapsed="false">
      <c r="A40" s="82" t="n">
        <v>42</v>
      </c>
      <c r="B40" s="82"/>
      <c r="C40" s="82"/>
      <c r="D40" s="83" t="s">
        <v>97</v>
      </c>
      <c r="E40" s="53" t="n">
        <v>188</v>
      </c>
      <c r="F40" s="54" t="n">
        <v>1327</v>
      </c>
      <c r="G40" s="54" t="n">
        <v>100</v>
      </c>
      <c r="H40" s="54" t="n">
        <v>100</v>
      </c>
      <c r="I40" s="54" t="n">
        <v>100</v>
      </c>
    </row>
    <row r="41" customFormat="false" ht="14.25" hidden="false" customHeight="false" outlineLevel="0" collapsed="false">
      <c r="A41" s="80" t="s">
        <v>90</v>
      </c>
      <c r="B41" s="81"/>
      <c r="C41" s="79"/>
      <c r="D41" s="79" t="s">
        <v>91</v>
      </c>
      <c r="E41" s="61" t="n">
        <v>7432</v>
      </c>
      <c r="F41" s="62" t="n">
        <v>5309</v>
      </c>
      <c r="G41" s="62" t="n">
        <v>10700</v>
      </c>
      <c r="H41" s="62" t="n">
        <v>10700</v>
      </c>
      <c r="I41" s="62" t="n">
        <v>10700</v>
      </c>
    </row>
    <row r="42" customFormat="false" ht="14.25" hidden="false" customHeight="false" outlineLevel="0" collapsed="false">
      <c r="A42" s="78" t="n">
        <v>4</v>
      </c>
      <c r="B42" s="78"/>
      <c r="C42" s="78"/>
      <c r="D42" s="79" t="s">
        <v>97</v>
      </c>
      <c r="E42" s="61" t="n">
        <v>7432</v>
      </c>
      <c r="F42" s="62" t="n">
        <v>5309</v>
      </c>
      <c r="G42" s="62" t="n">
        <v>10700</v>
      </c>
      <c r="H42" s="62" t="n">
        <v>10700</v>
      </c>
      <c r="I42" s="62" t="n">
        <v>10700</v>
      </c>
    </row>
    <row r="43" customFormat="false" ht="14.25" hidden="false" customHeight="false" outlineLevel="0" collapsed="false">
      <c r="A43" s="82" t="n">
        <v>42</v>
      </c>
      <c r="B43" s="82"/>
      <c r="C43" s="82"/>
      <c r="D43" s="83" t="s">
        <v>97</v>
      </c>
      <c r="E43" s="53" t="n">
        <v>7432.47</v>
      </c>
      <c r="F43" s="54" t="n">
        <v>5309</v>
      </c>
      <c r="G43" s="54" t="n">
        <v>10700</v>
      </c>
      <c r="H43" s="54" t="n">
        <v>10700</v>
      </c>
      <c r="I43" s="54" t="n">
        <v>10700</v>
      </c>
    </row>
    <row r="44" customFormat="false" ht="14.25" hidden="false" customHeight="false" outlineLevel="0" collapsed="false">
      <c r="A44" s="80" t="s">
        <v>92</v>
      </c>
      <c r="B44" s="81"/>
      <c r="C44" s="79"/>
      <c r="D44" s="79" t="s">
        <v>102</v>
      </c>
      <c r="E44" s="61" t="n">
        <v>2577</v>
      </c>
      <c r="F44" s="62" t="n">
        <v>1327</v>
      </c>
      <c r="G44" s="62" t="n">
        <v>1000</v>
      </c>
      <c r="H44" s="62" t="n">
        <v>1000</v>
      </c>
      <c r="I44" s="62" t="n">
        <v>1000</v>
      </c>
    </row>
    <row r="45" customFormat="false" ht="26.25" hidden="false" customHeight="false" outlineLevel="0" collapsed="false">
      <c r="A45" s="78" t="n">
        <v>4</v>
      </c>
      <c r="B45" s="78"/>
      <c r="C45" s="78"/>
      <c r="D45" s="79" t="s">
        <v>51</v>
      </c>
      <c r="E45" s="61" t="n">
        <v>2577</v>
      </c>
      <c r="F45" s="62" t="n">
        <v>1327</v>
      </c>
      <c r="G45" s="62" t="n">
        <v>1000</v>
      </c>
      <c r="H45" s="62" t="n">
        <v>1000</v>
      </c>
      <c r="I45" s="62" t="n">
        <v>1000</v>
      </c>
    </row>
    <row r="46" customFormat="false" ht="26.25" hidden="false" customHeight="false" outlineLevel="0" collapsed="false">
      <c r="A46" s="82" t="n">
        <v>42</v>
      </c>
      <c r="B46" s="82"/>
      <c r="C46" s="82"/>
      <c r="D46" s="83" t="s">
        <v>103</v>
      </c>
      <c r="E46" s="53" t="n">
        <v>2577</v>
      </c>
      <c r="F46" s="54" t="n">
        <v>1327</v>
      </c>
      <c r="G46" s="54" t="n">
        <v>1000</v>
      </c>
      <c r="H46" s="54" t="n">
        <v>1000</v>
      </c>
      <c r="I46" s="54" t="n">
        <v>1000</v>
      </c>
    </row>
    <row r="47" customFormat="false" ht="15" hidden="false" customHeight="true" outlineLevel="0" collapsed="false"/>
  </sheetData>
  <mergeCells count="21">
    <mergeCell ref="A1:I1"/>
    <mergeCell ref="A3:I3"/>
    <mergeCell ref="A5:C5"/>
    <mergeCell ref="A7:C7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3:C43"/>
    <mergeCell ref="A45:C45"/>
    <mergeCell ref="A46:C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2022-08-12T12:51:27Z</dcterms:created>
  <dc:creator>Marija Lacković</dc:creator>
  <dc:description/>
  <dc:language>hr-HR</dc:language>
  <cp:lastModifiedBy/>
  <dcterms:modified xsi:type="dcterms:W3CDTF">2024-01-11T14:45:40Z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